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5CE320A3-4D69-4E79-AF78-1BC5A37426CC}" xr6:coauthVersionLast="47" xr6:coauthVersionMax="47" xr10:uidLastSave="{00000000-0000-0000-0000-000000000000}"/>
  <bookViews>
    <workbookView xWindow="-23148" yWindow="-108" windowWidth="23256" windowHeight="12456" tabRatio="9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<sst xmlns="http://schemas.openxmlformats.org/spreadsheetml/2006/main" count="1134" uniqueCount="575">
  <si>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</si>
  <si>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</si>
  <si>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</si>
  <si>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</si>
  <si>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</si>
  <si>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</si>
  <si>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</si>
  <si>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</si>
  <si>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</si>
  <si>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</si>
  <si>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</si>
  <si>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</si>
  <si>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</si>
  <si>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</si>
  <si>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</si>
  <si>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</si>
  <si>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</si>
  <si>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</si>
  <si>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</si>
  <si>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</si>
  <si>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</si>
  <si>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</si>
  <si>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</si>
  <si>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</si>
  <si>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</si>
  <si>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</si>
  <si>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</si>
  <si>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</si>
  <si>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</si>
  <si>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</si>
  <si>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</si>
  <si>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</si>
  <si>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</si>
  <si>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</si>
  <si>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</si>
  <si>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</si>
  <si>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</si>
  <si>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</si>
  <si>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</si>
  <si>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</si>
  <si>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</si>
  <si>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</si>
  <si>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</si>
  <si>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</si>
  <si>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</si>
  <si>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</si>
  <si>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</si>
  <si>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</si>
  <si>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</si>
  <si>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</si>
  <si>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</si>
  <si>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</si>
  <si>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</si>
  <si>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</si>
  <si>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</si>
  <si>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</si>
  <si>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</si>
  <si>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</si>
  <si>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</si>
  <si>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</si>
  <si>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</si>
  <si>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</si>
  <si>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</si>
  <si>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</si>
  <si>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</si>
  <si>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</si>
  <si>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</si>
  <si>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</si>
  <si>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</si>
  <si>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</si>
  <si>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</si>
  <si>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</si>
  <si>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</si>
  <si>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</si>
  <si>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</si>
  <si>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</si>
  <si>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</si>
  <si>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</si>
  <si>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</si>
  <si>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</si>
  <si>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</si>
  <si>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</si>
  <si>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</si>
  <si>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</si>
  <si>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</si>
  <si>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</si>
  <si>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</si>
  <si>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</si>
  <si>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</si>
  <si>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</si>
  <si>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</si>
  <si>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</si>
  <si>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</si>
  <si>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</si>
  <si>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湯沢町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</si>
  <si>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</si>
  <si>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</si>
  <si>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</si>
  <si>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</si>
  <si>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</si>
  <si>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</si>
  <si>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</si>
  <si>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</si>
  <si>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</si>
  <si>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</si>
  <si>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</si>
  <si>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</si>
  <si>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</si>
  <si>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</si>
  <si>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</si>
  <si>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</si>
  <si>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</si>
  <si>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</si>
  <si>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</si>
  <si>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</si>
  <si>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</si>
  <si>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</si>
  <si>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</si>
  <si>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</si>
  <si>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</si>
  <si>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</si>
  <si>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</si>
  <si>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</si>
  <si>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</si>
  <si>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</si>
  <si>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</si>
  <si>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</si>
  <si>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</si>
  <si>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</si>
  <si>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</si>
  <si>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</si>
  <si>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</si>
  <si>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</si>
  <si>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</si>
  <si>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</si>
  <si>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</si>
  <si>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</si>
  <si>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</si>
  <si>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</si>
  <si>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</si>
  <si>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</si>
  <si>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</si>
  <si>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</si>
  <si>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</si>
  <si>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</si>
  <si>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</si>
  <si>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</si>
  <si>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</si>
  <si>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</si>
  <si>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</si>
  <si>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</si>
  <si>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</si>
  <si>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</si>
  <si>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</si>
  <si>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</si>
  <si>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</si>
  <si>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</si>
  <si>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</si>
  <si>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</si>
  <si>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</si>
  <si>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</si>
  <si>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</si>
  <si>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</si>
  <si>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</si>
  <si>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</si>
  <si>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</si>
  <si>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</si>
  <si>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</si>
  <si>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</si>
  <si>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</si>
  <si>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</si>
  <si>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</si>
  <si>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</si>
  <si>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</si>
  <si>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</si>
  <si>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</si>
  <si>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</si>
  <si>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</si>
  <si>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</si>
  <si>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</si>
  <si>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</si>
  <si>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</si>
  <si>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</si>
  <si>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</si>
  <si>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</si>
  <si>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</si>
  <si>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</si>
  <si>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</si>
  <si>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</si>
  <si>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</si>
  <si>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</si>
  <si>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</si>
  <si>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</si>
  <si>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</si>
  <si>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</si>
  <si>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</si>
  <si>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</si>
  <si>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</si>
  <si>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</si>
  <si>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</si>
  <si>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</si>
  <si>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</si>
  <si>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</si>
  <si>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新潟県湯沢町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</si>
  <si>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</si>
  <si>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</si>
  <si>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</si>
  <si>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</si>
  <si>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</si>
  <si>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</si>
  <si>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</si>
  <si>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</si>
  <si>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</si>
  <si>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</si>
  <si>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</si>
  <si>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</si>
  <si>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</si>
  <si>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</si>
  <si>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</si>
  <si>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</si>
  <si>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</si>
  <si>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</si>
  <si>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</si>
  <si>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</si>
  <si>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</si>
  <si>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</si>
  <si>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</si>
  <si>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</si>
  <si>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</si>
  <si>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</si>
  <si>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</si>
  <si>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</si>
  <si>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</si>
  <si>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</si>
  <si>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</si>
  <si>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</si>
  <si>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</si>
  <si>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</si>
  <si>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</si>
  <si>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</si>
  <si>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</si>
  <si>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</si>
  <si>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</si>
  <si>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</si>
  <si>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</si>
  <si>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</si>
  <si>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</si>
  <si>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</si>
  <si>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</si>
  <si>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</si>
  <si>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</si>
  <si>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</si>
  <si>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</si>
  <si>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</si>
  <si>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</si>
  <si>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</si>
  <si>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</si>
  <si>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</si>
  <si>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</si>
  <si>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</si>
  <si>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</si>
  <si>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</si>
  <si>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</si>
  <si>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</si>
  <si>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</si>
  <si>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</si>
  <si>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</si>
  <si>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</si>
  <si>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</si>
  <si>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</si>
  <si>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</si>
  <si>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</si>
  <si>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</si>
  <si>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</si>
  <si>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</si>
  <si>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</si>
  <si>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</si>
  <si>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</si>
  <si>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</si>
  <si>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</si>
  <si>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</si>
  <si>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</si>
  <si>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</si>
  <si>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</si>
  <si>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</si>
  <si>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</si>
  <si>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</si>
  <si>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</si>
  <si>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</si>
  <si>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</si>
  <si>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</si>
  <si>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</si>
  <si>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</si>
  <si>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</si>
  <si>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</si>
  <si>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</si>
  <si>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</si>
  <si>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</si>
  <si>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</si>
  <si>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</si>
  <si>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</si>
  <si>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</si>
  <si>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</si>
  <si>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</si>
  <si>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</si>
  <si>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</si>
  <si>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</si>
  <si>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</si>
  <si>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</si>
  <si>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</si>
  <si>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</si>
  <si>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</si>
  <si>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</si>
  <si>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</si>
  <si>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</si>
  <si>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</si>
  <si>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</si>
  <si>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</si>
  <si>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</si>
  <si>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</si>
  <si>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</si>
  <si>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</si>
  <si>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</si>
  <si>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</si>
  <si>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</si>
  <si>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</si>
  <si>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</si>
  <si>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</si>
  <si>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</si>
  <si>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</si>
  <si>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</si>
  <si>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</si>
  <si>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</si>
  <si>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</si>
  <si>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</si>
  <si>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</si>
  <si>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</si>
  <si>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</si>
  <si>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</si>
  <si>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</si>
  <si>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</si>
  <si>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</si>
  <si>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</si>
  <si>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</si>
  <si>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</si>
  <si>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</si>
  <si>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</si>
  <si>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</si>
  <si>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</si>
  <si>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</si>
  <si>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</si>
  <si>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</si>
  <si>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</si>
  <si>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</si>
  <si>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新潟県湯沢町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</si>
  <si>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</si>
  <si>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</si>
  <si>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</si>
  <si>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</si>
  <si>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</si>
  <si>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</si>
  <si>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</si>
  <si>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</si>
  <si>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</si>
  <si>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</si>
  <si>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</si>
  <si>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</si>
  <si>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</si>
  <si>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</si>
  <si>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</si>
  <si>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</si>
  <si>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</si>
  <si>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</si>
  <si>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</si>
  <si>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</si>
  <si>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</si>
  <si>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</si>
  <si>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</si>
  <si>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</si>
  <si>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</si>
  <si>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</si>
  <si>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</si>
  <si>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</si>
  <si>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</si>
  <si>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</si>
  <si>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</si>
  <si>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</si>
  <si>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</si>
  <si>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</si>
  <si>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</si>
  <si>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</si>
  <si>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</si>
  <si>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</si>
  <si>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</si>
  <si>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</si>
  <si>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</si>
  <si>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</si>
  <si>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</si>
  <si>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</si>
  <si>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</si>
  <si>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</si>
  <si>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</si>
  <si>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</si>
  <si>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</si>
  <si>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</si>
  <si>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</si>
  <si>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</si>
  <si>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</si>
  <si>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</si>
  <si>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</si>
  <si>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</si>
  <si>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</si>
  <si>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</si>
  <si>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</si>
  <si>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</si>
  <si>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</si>
  <si>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</si>
  <si>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</si>
  <si>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</si>
  <si>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</si>
  <si>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</si>
  <si>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</si>
  <si>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</si>
  <si>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</si>
  <si>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</si>
  <si>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</si>
  <si>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</si>
  <si>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</si>
  <si>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</si>
  <si>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</si>
  <si>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</si>
  <si>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</si>
  <si>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</si>
  <si>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</si>
  <si>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</si>
  <si>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</si>
  <si>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</si>
  <si>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</si>
  <si>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</si>
  <si>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</si>
  <si>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</si>
  <si>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</si>
  <si>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</si>
  <si>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</si>
  <si>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</si>
  <si>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</si>
  <si>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</si>
  <si>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</si>
  <si>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</si>
  <si>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</si>
  <si>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</si>
  <si>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</si>
  <si>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</si>
  <si>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</si>
  <si>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</si>
  <si>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</si>
  <si>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</si>
  <si>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</si>
  <si>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</si>
  <si>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</si>
  <si>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</si>
  <si>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</si>
  <si>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</si>
  <si>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</si>
  <si>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</si>
  <si>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</si>
  <si>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</si>
  <si>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</si>
  <si>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</si>
  <si>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</si>
  <si>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</si>
  <si>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</si>
  <si>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</si>
  <si>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</si>
  <si>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</si>
  <si>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</si>
  <si>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</si>
  <si>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</si>
  <si>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</si>
  <si>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</si>
  <si>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</si>
  <si>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</si>
  <si>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</si>
  <si>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</si>
  <si>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</si>
  <si>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</si>
  <si>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</si>
  <si>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</si>
  <si>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</si>
  <si>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</si>
  <si>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</si>
  <si>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</si>
  <si>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</si>
  <si>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</si>
  <si>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</si>
  <si>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</si>
  <si>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</si>
  <si>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</si>
  <si>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</si>
  <si>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</si>
  <si>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</si>
  <si>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</si>
  <si>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</si>
  <si>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</si>
  <si>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</si>
  <si>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</si>
  <si>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</si>
  <si>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</si>
  <si>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</si>
  <si>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</si>
  <si>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</si>
  <si>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</si>
  <si>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</si>
  <si>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</si>
  <si>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</si>
  <si>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</si>
  <si>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</si>
  <si>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</si>
  <si>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</si>
  <si>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</si>
  <si>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</si>
  <si>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</si>
  <si>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</si>
  <si>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</si>
  <si>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</si>
  <si>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</si>
  <si>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</si>
  <si>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</si>
  <si>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</si>
  <si>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</si>
  <si>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2.05</t>
  </si>
  <si>
    <t>▲ 0.12</t>
  </si>
  <si>
    <t>▲ 0.54</t>
  </si>
  <si>
    <t>▲ 2.00</t>
  </si>
  <si>
    <t>病院事業会計</t>
  </si>
  <si>
    <t>一般会計</t>
  </si>
  <si>
    <t>水道事業会計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</si>
  <si>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</si>
  <si>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</si>
  <si>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</si>
  <si>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</si>
  <si>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</si>
  <si>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</si>
  <si>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</si>
  <si>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</si>
  <si>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</si>
  <si>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</si>
  <si>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</si>
  <si>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</si>
  <si>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魚沼地域特別養護老人ホーム組合</t>
    <rPh sb="0" eb="2">
      <t>ウオヌマ</t>
    </rPh>
    <rPh sb="2" eb="4">
      <t>チイキ</t>
    </rPh>
    <rPh sb="4" eb="6">
      <t>トクベツ</t>
    </rPh>
    <rPh sb="6" eb="8">
      <t>ヨウゴ</t>
    </rPh>
    <rPh sb="8" eb="10">
      <t>ロウジン</t>
    </rPh>
    <rPh sb="13" eb="15">
      <t>クミアイ</t>
    </rPh>
    <phoneticPr fontId="2"/>
  </si>
  <si>
    <t>魚沼地区障害福祉組合</t>
    <rPh sb="0" eb="2">
      <t>ウオヌマ</t>
    </rPh>
    <rPh sb="2" eb="4">
      <t>チク</t>
    </rPh>
    <rPh sb="4" eb="6">
      <t>ショウガイ</t>
    </rPh>
    <rPh sb="6" eb="8">
      <t>フクシ</t>
    </rPh>
    <rPh sb="8" eb="10">
      <t>クミアイ</t>
    </rPh>
    <phoneticPr fontId="2"/>
  </si>
  <si>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2"/>
  </si>
  <si>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</si>
  <si>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2"/>
  </si>
  <si>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2"/>
  </si>
  <si>
    <t>新潟県市町村総合事務組合（消防団員等公務災害補償事業特別会計）</t>
    <rPh sb="0" eb="3">
      <t>ニイガタケン</t>
    </rPh>
    <rPh sb="3" eb="6">
      <t>シチョウソン</t>
    </rPh>
    <rPh sb="6" eb="8">
      <t>ソウゴウ</t>
    </rPh>
    <rPh sb="8" eb="10">
      <t>ジム</t>
    </rPh>
    <rPh sb="10" eb="12">
      <t>クミアイ</t>
    </rPh>
    <rPh sb="13" eb="16">
      <t>ショウボウダン</t>
    </rPh>
    <rPh sb="16" eb="18">
      <t>インナド</t>
    </rPh>
    <rPh sb="18" eb="20">
      <t>コウム</t>
    </rPh>
    <rPh sb="20" eb="22">
      <t>サイガイ</t>
    </rPh>
    <rPh sb="22" eb="24">
      <t>ホショウ</t>
    </rPh>
    <rPh sb="24" eb="26">
      <t>ジギョウ</t>
    </rPh>
    <rPh sb="26" eb="28">
      <t>トクベツ</t>
    </rPh>
    <rPh sb="28" eb="30">
      <t>カイケイ</t>
    </rPh>
    <phoneticPr fontId="2"/>
  </si>
  <si>
    <t>新潟県市町村総合事務組合（消防賞じゅつ金等支給事業特別会計）</t>
    <rPh sb="0" eb="3">
      <t>ニイガタケン</t>
    </rPh>
    <rPh sb="3" eb="6">
      <t>シチョウソン</t>
    </rPh>
    <rPh sb="6" eb="8">
      <t>ソウゴウ</t>
    </rPh>
    <rPh sb="8" eb="10">
      <t>ジム</t>
    </rPh>
    <rPh sb="10" eb="12">
      <t>クミアイ</t>
    </rPh>
    <rPh sb="13" eb="15">
      <t>ショウボウ</t>
    </rPh>
    <rPh sb="15" eb="16">
      <t>ショウ</t>
    </rPh>
    <rPh sb="19" eb="20">
      <t>キン</t>
    </rPh>
    <rPh sb="20" eb="21">
      <t>ナド</t>
    </rPh>
    <rPh sb="21" eb="23">
      <t>シキュウ</t>
    </rPh>
    <rPh sb="23" eb="25">
      <t>ジギョウ</t>
    </rPh>
    <rPh sb="25" eb="27">
      <t>トクベツ</t>
    </rPh>
    <rPh sb="27" eb="29">
      <t>カイケイ</t>
    </rPh>
    <phoneticPr fontId="2"/>
  </si>
  <si>
    <t>新潟県市町村総合事務組合（非常勤職員公務災害補償等事業特別会計）</t>
    <rPh sb="0" eb="3">
      <t>ニイガタケン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5">
      <t>トウ</t>
    </rPh>
    <rPh sb="25" eb="27">
      <t>ジギョウ</t>
    </rPh>
    <rPh sb="27" eb="29">
      <t>トクベツ</t>
    </rPh>
    <rPh sb="29" eb="31">
      <t>カイケイ</t>
    </rPh>
    <phoneticPr fontId="2"/>
  </si>
  <si>
    <t>新潟県市町村総合事務組合（交通災害共済事業特別会計）</t>
    <rPh sb="0" eb="3">
      <t>ニイガタケン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</si>
  <si>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湯沢こころのふるさと基金</t>
  </si>
  <si>
    <t>美術館建設基金</t>
  </si>
  <si>
    <t>旧学校施設解体撤去基金</t>
  </si>
  <si>
    <t>公共事業基金</t>
  </si>
  <si>
    <t>ふるさと基金</t>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</si>
  <si>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</si>
  <si>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</si>
  <si>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</si>
  <si>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</si>
  <si>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</si>
  <si>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</si>
  <si>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</si>
  <si>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</si>
  <si>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</si>
  <si>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概ね横ばいで推移しています。これは、一般会計における地方債現在高の増加と、下水道事業会計の地方債の元金償還に充てる補助金（繰出金）の減少が打ち消し合っていることが主な要因です。また、将来負担額の構成が変化するにつれ、基準財政需要額算入見込額が減少しておりますが、ふるさと納税の増収により基金残高が増加するなどして、将来充当可能な財源の額も横這いとなっています。そのような中、有形固定資産減価償却率が一貫して上昇していることから、将来負担比率に表れていない潜在的な財政需要に備える必要があります。長期的な視点に立ち、あらゆる歳出の削減や歳入の確保策などの将来負担額に充当可能な基金残高を確保することがなどが求められています。</t>
    <rPh sb="48" eb="52">
      <t>ジギョウカイケイ</t>
    </rPh>
    <rPh sb="65" eb="68">
      <t>ホジョキン</t>
    </rPh>
    <rPh sb="280" eb="281">
      <t>サク</t>
    </rPh>
    <phoneticPr fontId="5"/>
  </si>
  <si>
    <t>　将来負担比率が概ね横這いなのに対し、実質公債費比率は一貫して増加傾向にあります。これは、下水道事業会計の元金償還が進み、償還に充てていた一般会計からの補助金（繰出金）が減少しているのに対し、一般会計の元利償還金が増加したことにより、償還費の内訳が変化し、基準財政需要額に算入される割合が減少していることが主な要因となっています。この影響は、将来負担比率においては充当可能財源としてふるさと納税の増収に伴う基金残高の増加などの要因により打ち消されていますが、実質公債費比率においては顕著に表れています。交付税措置率の低い起債を抑制し実質公債費比率を抑えるとともに、毎年の収支を改善し基金に積み立てるなどして将来負担に備えることが必要です。</t>
    <rPh sb="48" eb="50">
      <t>ジギョウ</t>
    </rPh>
    <rPh sb="76" eb="79">
      <t>ホジョキン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</si>
</sst>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E2BF4F-C82F-42EF-8727-25CDDAEB579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482F-4A3C-8160-CBFB729B4D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115348</c:v>
                </c:pt>
                <c:pt idx="1">
                  <c:v>141464</c:v>
                </c:pt>
                <c:pt idx="2">
                  <c:v>216646</c:v>
                </c:pt>
                <c:pt idx="3">
                  <c:v>172675</c:v>
                </c:pt>
                <c:pt idx="4">
                  <c:v>181845</c:v>
                </c:pt>
              </c:numCache>
            </c:numRef>
          </c:val>
          <c:smooth val="0"/>
          <c:extLst>
            <c:ext xmlns:c16="http://schemas.microsoft.com/office/drawing/2014/chart" uri="{C3380CC4-5D6E-409C-BE32-E72D297353CC}">
              <c16:uniqueId val="{00000001-482F-4A3C-8160-CBFB729B4D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14.54</c:v>
                </c:pt>
                <c:pt idx="1">
                  <c:v>15.42</c:v>
                </c:pt>
                <c:pt idx="2">
                  <c:v>12.39</c:v>
                </c:pt>
                <c:pt idx="3">
                  <c:v>15.27</c:v>
                </c:pt>
                <c:pt idx="4">
                  <c:v>12.07</c:v>
                </c:pt>
              </c:numCache>
            </c:numRef>
          </c:val>
          <c:extLst>
            <c:ext xmlns:c16="http://schemas.microsoft.com/office/drawing/2014/chart" uri="{C3380CC4-5D6E-409C-BE32-E72D297353CC}">
              <c16:uniqueId val="{00000000-062B-4F1B-B784-061C4CB5DF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26.31</c:v>
                </c:pt>
                <c:pt idx="1">
                  <c:v>27.61</c:v>
                </c:pt>
                <c:pt idx="2">
                  <c:v>31.8</c:v>
                </c:pt>
                <c:pt idx="3">
                  <c:v>28.86</c:v>
                </c:pt>
                <c:pt idx="4">
                  <c:v>28.9</c:v>
                </c:pt>
              </c:numCache>
            </c:numRef>
          </c:val>
          <c:extLst>
            <c:ext xmlns:c16="http://schemas.microsoft.com/office/drawing/2014/chart" uri="{C3380CC4-5D6E-409C-BE32-E72D297353CC}">
              <c16:uniqueId val="{00000001-062B-4F1B-B784-061C4CB5DFC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-2.0499999999999998</c:v>
                </c:pt>
                <c:pt idx="1">
                  <c:v>4.57</c:v>
                </c:pt>
                <c:pt idx="2">
                  <c:v>-0.12</c:v>
                </c:pt>
                <c:pt idx="3">
                  <c:v>-0.54</c:v>
                </c:pt>
                <c:pt idx="4">
                  <c:v>-2</c:v>
                </c:pt>
              </c:numCache>
            </c:numRef>
          </c:val>
          <c:smooth val="0"/>
          <c:extLst>
            <c:ext xmlns:c16="http://schemas.microsoft.com/office/drawing/2014/chart" uri="{C3380CC4-5D6E-409C-BE32-E72D297353CC}">
              <c16:uniqueId val="{00000002-062B-4F1B-B784-061C4CB5DFC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0.89</c:v>
                </c:pt>
                <c:pt idx="2">
                  <c:v>#N/A</c:v>
                </c:pt>
                <c:pt idx="3">
                  <c:v>0.92</c:v>
                </c:pt>
                <c:pt idx="4">
                  <c:v>#N/A</c:v>
                </c:pt>
                <c:pt idx="5">
                  <c:v>0.96</c:v>
                </c:pt>
                <c:pt idx="6">
                  <c:v>#N/A</c:v>
                </c:pt>
                <c:pt idx="7">
                  <c:v>1.46</c:v>
                </c:pt>
                <c:pt idx="8">
                  <c:v>0</c:v>
                </c:pt>
                <c:pt idx="9">
                  <c:v>0</c:v>
                </c:pt>
              </c:numCache>
            </c:numRef>
          </c:val>
          <c:extLst>
            <c:ext xmlns:c16="http://schemas.microsoft.com/office/drawing/2014/chart" uri="{C3380CC4-5D6E-409C-BE32-E72D297353CC}">
              <c16:uniqueId val="{00000000-8D1B-42A4-87B1-DAA5CD42E7E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1B-42A4-87B1-DAA5CD42E7E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1B-42A4-87B1-DAA5CD42E7E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0.05</c:v>
                </c:pt>
                <c:pt idx="4">
                  <c:v>#N/A</c:v>
                </c:pt>
                <c:pt idx="5">
                  <c:v>0.04</c:v>
                </c:pt>
                <c:pt idx="6">
                  <c:v>#N/A</c:v>
                </c:pt>
                <c:pt idx="7">
                  <c:v>7.0000000000000007E-2</c:v>
                </c:pt>
                <c:pt idx="8">
                  <c:v>#N/A</c:v>
                </c:pt>
                <c:pt idx="9">
                  <c:v>0.03</c:v>
                </c:pt>
              </c:numCache>
            </c:numRef>
          </c:val>
          <c:extLst>
            <c:ext xmlns:c16="http://schemas.microsoft.com/office/drawing/2014/chart" uri="{C3380CC4-5D6E-409C-BE32-E72D297353CC}">
              <c16:uniqueId val="{00000003-8D1B-42A4-87B1-DAA5CD42E7E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c:v>
                </c:pt>
                <c:pt idx="2">
                  <c:v>#N/A</c:v>
                </c:pt>
                <c:pt idx="3">
                  <c:v>0.59</c:v>
                </c:pt>
                <c:pt idx="4">
                  <c:v>#N/A</c:v>
                </c:pt>
                <c:pt idx="5">
                  <c:v>0.32</c:v>
                </c:pt>
                <c:pt idx="6">
                  <c:v>#N/A</c:v>
                </c:pt>
                <c:pt idx="7">
                  <c:v>0.86</c:v>
                </c:pt>
                <c:pt idx="8">
                  <c:v>#N/A</c:v>
                </c:pt>
                <c:pt idx="9">
                  <c:v>0.56000000000000005</c:v>
                </c:pt>
              </c:numCache>
            </c:numRef>
          </c:val>
          <c:extLst>
            <c:ext xmlns:c16="http://schemas.microsoft.com/office/drawing/2014/chart" uri="{C3380CC4-5D6E-409C-BE32-E72D297353CC}">
              <c16:uniqueId val="{00000004-8D1B-42A4-87B1-DAA5CD42E7E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c:v>
                </c:pt>
                <c:pt idx="2">
                  <c:v>#N/A</c:v>
                </c:pt>
                <c:pt idx="3">
                  <c:v>1.03</c:v>
                </c:pt>
                <c:pt idx="4">
                  <c:v>#N/A</c:v>
                </c:pt>
                <c:pt idx="5">
                  <c:v>1.48</c:v>
                </c:pt>
                <c:pt idx="6">
                  <c:v>#N/A</c:v>
                </c:pt>
                <c:pt idx="7">
                  <c:v>1.49</c:v>
                </c:pt>
                <c:pt idx="8">
                  <c:v>#N/A</c:v>
                </c:pt>
                <c:pt idx="9">
                  <c:v>1.08</c:v>
                </c:pt>
              </c:numCache>
            </c:numRef>
          </c:val>
          <c:extLst>
            <c:ext xmlns:c16="http://schemas.microsoft.com/office/drawing/2014/chart" uri="{C3380CC4-5D6E-409C-BE32-E72D297353CC}">
              <c16:uniqueId val="{00000005-8D1B-42A4-87B1-DAA5CD42E7E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4.55</c:v>
                </c:pt>
              </c:numCache>
            </c:numRef>
          </c:val>
          <c:extLst>
            <c:ext xmlns:c16="http://schemas.microsoft.com/office/drawing/2014/chart" uri="{C3380CC4-5D6E-409C-BE32-E72D297353CC}">
              <c16:uniqueId val="{00000006-8D1B-42A4-87B1-DAA5CD42E7EA}"/>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9.43</c:v>
                </c:pt>
                <c:pt idx="2">
                  <c:v>#N/A</c:v>
                </c:pt>
                <c:pt idx="3">
                  <c:v>8.24</c:v>
                </c:pt>
                <c:pt idx="4">
                  <c:v>#N/A</c:v>
                </c:pt>
                <c:pt idx="5">
                  <c:v>9.4</c:v>
                </c:pt>
                <c:pt idx="6">
                  <c:v>#N/A</c:v>
                </c:pt>
                <c:pt idx="7">
                  <c:v>11.35</c:v>
                </c:pt>
                <c:pt idx="8">
                  <c:v>#N/A</c:v>
                </c:pt>
                <c:pt idx="9">
                  <c:v>11.95</c:v>
                </c:pt>
              </c:numCache>
            </c:numRef>
          </c:val>
          <c:extLst>
            <c:ext xmlns:c16="http://schemas.microsoft.com/office/drawing/2014/chart" uri="{C3380CC4-5D6E-409C-BE32-E72D297353CC}">
              <c16:uniqueId val="{00000007-8D1B-42A4-87B1-DAA5CD42E7E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14.54</c:v>
                </c:pt>
                <c:pt idx="2">
                  <c:v>#N/A</c:v>
                </c:pt>
                <c:pt idx="3">
                  <c:v>15.41</c:v>
                </c:pt>
                <c:pt idx="4">
                  <c:v>#N/A</c:v>
                </c:pt>
                <c:pt idx="5">
                  <c:v>12.39</c:v>
                </c:pt>
                <c:pt idx="6">
                  <c:v>#N/A</c:v>
                </c:pt>
                <c:pt idx="7">
                  <c:v>15.27</c:v>
                </c:pt>
                <c:pt idx="8">
                  <c:v>#N/A</c:v>
                </c:pt>
                <c:pt idx="9">
                  <c:v>12.06</c:v>
                </c:pt>
              </c:numCache>
            </c:numRef>
          </c:val>
          <c:extLst>
            <c:ext xmlns:c16="http://schemas.microsoft.com/office/drawing/2014/chart" uri="{C3380CC4-5D6E-409C-BE32-E72D297353CC}">
              <c16:uniqueId val="{00000008-8D1B-42A4-87B1-DAA5CD42E7EA}"/>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10.54</c:v>
                </c:pt>
                <c:pt idx="2">
                  <c:v>#N/A</c:v>
                </c:pt>
                <c:pt idx="3">
                  <c:v>11.5</c:v>
                </c:pt>
                <c:pt idx="4">
                  <c:v>#N/A</c:v>
                </c:pt>
                <c:pt idx="5">
                  <c:v>17</c:v>
                </c:pt>
                <c:pt idx="6">
                  <c:v>#N/A</c:v>
                </c:pt>
                <c:pt idx="7">
                  <c:v>15.92</c:v>
                </c:pt>
                <c:pt idx="8">
                  <c:v>#N/A</c:v>
                </c:pt>
                <c:pt idx="9">
                  <c:v>16.59</c:v>
                </c:pt>
              </c:numCache>
            </c:numRef>
          </c:val>
          <c:extLst>
            <c:ext xmlns:c16="http://schemas.microsoft.com/office/drawing/2014/chart" uri="{C3380CC4-5D6E-409C-BE32-E72D297353CC}">
              <c16:uniqueId val="{00000009-8D1B-42A4-87B1-DAA5CD42E7E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586</c:v>
                </c:pt>
                <c:pt idx="5">
                  <c:v>556</c:v>
                </c:pt>
                <c:pt idx="8">
                  <c:v>521</c:v>
                </c:pt>
                <c:pt idx="11">
                  <c:v>455</c:v>
                </c:pt>
                <c:pt idx="14">
                  <c:v>420</c:v>
                </c:pt>
              </c:numCache>
            </c:numRef>
          </c:val>
          <c:extLst>
            <c:ext xmlns:c16="http://schemas.microsoft.com/office/drawing/2014/chart" uri="{C3380CC4-5D6E-409C-BE32-E72D297353CC}">
              <c16:uniqueId val="{00000000-E040-4DC4-A58D-7BD12E9743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040-4DC4-A58D-7BD12E9743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040-4DC4-A58D-7BD12E9743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5</c:v>
                </c:pt>
                <c:pt idx="9">
                  <c:v>2</c:v>
                </c:pt>
                <c:pt idx="12">
                  <c:v>2</c:v>
                </c:pt>
              </c:numCache>
            </c:numRef>
          </c:val>
          <c:extLst>
            <c:ext xmlns:c16="http://schemas.microsoft.com/office/drawing/2014/chart" uri="{C3380CC4-5D6E-409C-BE32-E72D297353CC}">
              <c16:uniqueId val="{00000003-E040-4DC4-A58D-7BD12E9743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479</c:v>
                </c:pt>
                <c:pt idx="3">
                  <c:v>428</c:v>
                </c:pt>
                <c:pt idx="6">
                  <c:v>381</c:v>
                </c:pt>
                <c:pt idx="9">
                  <c:v>376</c:v>
                </c:pt>
                <c:pt idx="12">
                  <c:v>393</c:v>
                </c:pt>
              </c:numCache>
            </c:numRef>
          </c:val>
          <c:extLst>
            <c:ext xmlns:c16="http://schemas.microsoft.com/office/drawing/2014/chart" uri="{C3380CC4-5D6E-409C-BE32-E72D297353CC}">
              <c16:uniqueId val="{00000004-E040-4DC4-A58D-7BD12E9743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40-4DC4-A58D-7BD12E9743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040-4DC4-A58D-7BD12E9743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368</c:v>
                </c:pt>
                <c:pt idx="3">
                  <c:v>385</c:v>
                </c:pt>
                <c:pt idx="6">
                  <c:v>415</c:v>
                </c:pt>
                <c:pt idx="9">
                  <c:v>450</c:v>
                </c:pt>
                <c:pt idx="12">
                  <c:v>416</c:v>
                </c:pt>
              </c:numCache>
            </c:numRef>
          </c:val>
          <c:extLst>
            <c:ext xmlns:c16="http://schemas.microsoft.com/office/drawing/2014/chart" uri="{C3380CC4-5D6E-409C-BE32-E72D297353CC}">
              <c16:uniqueId val="{00000007-E040-4DC4-A58D-7BD12E9743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c:v>
                </c:pt>
                <c:pt idx="2">
                  <c:v>#N/A</c:v>
                </c:pt>
                <c:pt idx="3">
                  <c:v>#N/A</c:v>
                </c:pt>
                <c:pt idx="4">
                  <c:v>265</c:v>
                </c:pt>
                <c:pt idx="5">
                  <c:v>#N/A</c:v>
                </c:pt>
                <c:pt idx="6">
                  <c:v>#N/A</c:v>
                </c:pt>
                <c:pt idx="7">
                  <c:v>280</c:v>
                </c:pt>
                <c:pt idx="8">
                  <c:v>#N/A</c:v>
                </c:pt>
                <c:pt idx="9">
                  <c:v>#N/A</c:v>
                </c:pt>
                <c:pt idx="10">
                  <c:v>373</c:v>
                </c:pt>
                <c:pt idx="11">
                  <c:v>#N/A</c:v>
                </c:pt>
                <c:pt idx="12">
                  <c:v>#N/A</c:v>
                </c:pt>
                <c:pt idx="13">
                  <c:v>391</c:v>
                </c:pt>
                <c:pt idx="14">
                  <c:v>#N/A</c:v>
                </c:pt>
              </c:numCache>
            </c:numRef>
          </c:val>
          <c:smooth val="0"/>
          <c:extLst>
            <c:ext xmlns:c16="http://schemas.microsoft.com/office/drawing/2014/chart" uri="{C3380CC4-5D6E-409C-BE32-E72D297353CC}">
              <c16:uniqueId val="{00000008-E040-4DC4-A58D-7BD12E9743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4708</c:v>
                </c:pt>
                <c:pt idx="5">
                  <c:v>4712</c:v>
                </c:pt>
                <c:pt idx="8">
                  <c:v>4716</c:v>
                </c:pt>
                <c:pt idx="11">
                  <c:v>4523</c:v>
                </c:pt>
                <c:pt idx="14">
                  <c:v>4227</c:v>
                </c:pt>
              </c:numCache>
            </c:numRef>
          </c:val>
          <c:extLst>
            <c:ext xmlns:c16="http://schemas.microsoft.com/office/drawing/2014/chart" uri="{C3380CC4-5D6E-409C-BE32-E72D297353CC}">
              <c16:uniqueId val="{00000000-EA44-4ED2-9731-8D38348712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c:v>
                </c:pt>
                <c:pt idx="5">
                  <c:v>6</c:v>
                </c:pt>
                <c:pt idx="8">
                  <c:v>2</c:v>
                </c:pt>
                <c:pt idx="11">
                  <c:v>0</c:v>
                </c:pt>
                <c:pt idx="14">
                  <c:v>0</c:v>
                </c:pt>
              </c:numCache>
            </c:numRef>
          </c:val>
          <c:extLst>
            <c:ext xmlns:c16="http://schemas.microsoft.com/office/drawing/2014/chart" uri="{C3380CC4-5D6E-409C-BE32-E72D297353CC}">
              <c16:uniqueId val="{00000001-EA44-4ED2-9731-8D38348712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2008</c:v>
                </c:pt>
                <c:pt idx="5">
                  <c:v>2269</c:v>
                </c:pt>
                <c:pt idx="8">
                  <c:v>2550</c:v>
                </c:pt>
                <c:pt idx="11">
                  <c:v>2497</c:v>
                </c:pt>
                <c:pt idx="14">
                  <c:v>2692</c:v>
                </c:pt>
              </c:numCache>
            </c:numRef>
          </c:val>
          <c:extLst>
            <c:ext xmlns:c16="http://schemas.microsoft.com/office/drawing/2014/chart" uri="{C3380CC4-5D6E-409C-BE32-E72D297353CC}">
              <c16:uniqueId val="{00000002-EA44-4ED2-9731-8D38348712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A44-4ED2-9731-8D38348712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A44-4ED2-9731-8D38348712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44-4ED2-9731-8D38348712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1168</c:v>
                </c:pt>
                <c:pt idx="3">
                  <c:v>1141</c:v>
                </c:pt>
                <c:pt idx="6">
                  <c:v>1175</c:v>
                </c:pt>
                <c:pt idx="9">
                  <c:v>1091</c:v>
                </c:pt>
                <c:pt idx="12">
                  <c:v>1051</c:v>
                </c:pt>
              </c:numCache>
            </c:numRef>
          </c:val>
          <c:extLst>
            <c:ext xmlns:c16="http://schemas.microsoft.com/office/drawing/2014/chart" uri="{C3380CC4-5D6E-409C-BE32-E72D297353CC}">
              <c16:uniqueId val="{00000006-EA44-4ED2-9731-8D38348712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c:v>
                </c:pt>
                <c:pt idx="3">
                  <c:v>31</c:v>
                </c:pt>
                <c:pt idx="6">
                  <c:v>26</c:v>
                </c:pt>
                <c:pt idx="9">
                  <c:v>22</c:v>
                </c:pt>
                <c:pt idx="12">
                  <c:v>20</c:v>
                </c:pt>
              </c:numCache>
            </c:numRef>
          </c:val>
          <c:extLst>
            <c:ext xmlns:c16="http://schemas.microsoft.com/office/drawing/2014/chart" uri="{C3380CC4-5D6E-409C-BE32-E72D297353CC}">
              <c16:uniqueId val="{00000007-EA44-4ED2-9731-8D38348712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2527</c:v>
                </c:pt>
                <c:pt idx="3">
                  <c:v>2437</c:v>
                </c:pt>
                <c:pt idx="6">
                  <c:v>2317</c:v>
                </c:pt>
                <c:pt idx="9">
                  <c:v>2011</c:v>
                </c:pt>
                <c:pt idx="12">
                  <c:v>1905</c:v>
                </c:pt>
              </c:numCache>
            </c:numRef>
          </c:val>
          <c:extLst>
            <c:ext xmlns:c16="http://schemas.microsoft.com/office/drawing/2014/chart" uri="{C3380CC4-5D6E-409C-BE32-E72D297353CC}">
              <c16:uniqueId val="{00000008-EA44-4ED2-9731-8D38348712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A44-4ED2-9731-8D38348712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4274</c:v>
                </c:pt>
                <c:pt idx="3">
                  <c:v>4481</c:v>
                </c:pt>
                <c:pt idx="6">
                  <c:v>4892</c:v>
                </c:pt>
                <c:pt idx="9">
                  <c:v>4985</c:v>
                </c:pt>
                <c:pt idx="12">
                  <c:v>5129</c:v>
                </c:pt>
              </c:numCache>
            </c:numRef>
          </c:val>
          <c:extLst>
            <c:ext xmlns:c16="http://schemas.microsoft.com/office/drawing/2014/chart" uri="{C3380CC4-5D6E-409C-BE32-E72D297353CC}">
              <c16:uniqueId val="{0000000A-EA44-4ED2-9731-8D38348712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1281</c:v>
                </c:pt>
                <c:pt idx="2">
                  <c:v>#N/A</c:v>
                </c:pt>
                <c:pt idx="3">
                  <c:v>#N/A</c:v>
                </c:pt>
                <c:pt idx="4">
                  <c:v>1104</c:v>
                </c:pt>
                <c:pt idx="5">
                  <c:v>#N/A</c:v>
                </c:pt>
                <c:pt idx="6">
                  <c:v>#N/A</c:v>
                </c:pt>
                <c:pt idx="7">
                  <c:v>1142</c:v>
                </c:pt>
                <c:pt idx="8">
                  <c:v>#N/A</c:v>
                </c:pt>
                <c:pt idx="9">
                  <c:v>#N/A</c:v>
                </c:pt>
                <c:pt idx="10">
                  <c:v>1089</c:v>
                </c:pt>
                <c:pt idx="11">
                  <c:v>#N/A</c:v>
                </c:pt>
                <c:pt idx="12">
                  <c:v>#N/A</c:v>
                </c:pt>
                <c:pt idx="13">
                  <c:v>1187</c:v>
                </c:pt>
                <c:pt idx="14">
                  <c:v>#N/A</c:v>
                </c:pt>
              </c:numCache>
            </c:numRef>
          </c:val>
          <c:smooth val="0"/>
          <c:extLst>
            <c:ext xmlns:c16="http://schemas.microsoft.com/office/drawing/2014/chart" uri="{C3380CC4-5D6E-409C-BE32-E72D297353CC}">
              <c16:uniqueId val="{0000000B-EA44-4ED2-9731-8D38348712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1361</c:v>
                </c:pt>
                <c:pt idx="1">
                  <c:v>1222</c:v>
                </c:pt>
                <c:pt idx="2">
                  <c:v>1256</c:v>
                </c:pt>
              </c:numCache>
            </c:numRef>
          </c:val>
          <c:extLst>
            <c:ext xmlns:c16="http://schemas.microsoft.com/office/drawing/2014/chart" uri="{C3380CC4-5D6E-409C-BE32-E72D297353CC}">
              <c16:uniqueId val="{00000000-D20A-4029-8EF2-E3B778306A9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c:v>
                </c:pt>
                <c:pt idx="1">
                  <c:v>66</c:v>
                </c:pt>
                <c:pt idx="2">
                  <c:v>76</c:v>
                </c:pt>
              </c:numCache>
            </c:numRef>
          </c:val>
          <c:extLst>
            <c:ext xmlns:c16="http://schemas.microsoft.com/office/drawing/2014/chart" uri="{C3380CC4-5D6E-409C-BE32-E72D297353CC}">
              <c16:uniqueId val="{00000001-D20A-4029-8EF2-E3B778306A9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838</c:v>
                </c:pt>
                <c:pt idx="1">
                  <c:v>894</c:v>
                </c:pt>
                <c:pt idx="2">
                  <c:v>997</c:v>
                </c:pt>
              </c:numCache>
            </c:numRef>
          </c:val>
          <c:extLst>
            <c:ext xmlns:c16="http://schemas.microsoft.com/office/drawing/2014/chart" uri="{C3380CC4-5D6E-409C-BE32-E72D297353CC}">
              <c16:uniqueId val="{00000002-D20A-4029-8EF2-E3B778306A9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{487C121A-4D82-405C-9C28-7A240114C56A}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D2-4A68-BEB2-03C7502A3E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{3E866989-A4E3-4549-8780-F4B2ABDDCB39}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D2-4A68-BEB2-03C7502A3E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{2794E4B7-A2F0-4821-92FE-660BC23F20FB}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D2-4A68-BEB2-03C7502A3E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{03353824-5136-4CC4-B853-B92645EE6C48}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D2-4A68-BEB2-03C7502A3E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{CE917D59-B049-43B0-B2CB-6CED48D5C320}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D2-4A68-BEB2-03C7502A3E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{4D24483F-3A3A-4E45-87DD-6616E7CF297D}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D2-4A68-BEB2-03C7502A3E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{1633C02E-D600-4B14-A198-2BFAAEB9F778}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D2-4A68-BEB2-03C7502A3E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{BE7C3290-5714-4E84-8AA9-5E9CF0BD8E13}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D2-4A68-BEB2-03C7502A3E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{AD14B19D-759C-44BF-AB46-3EFD44C32F99}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D2-4A68-BEB2-03C7502A3E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61.7</c:v>
                </c:pt>
                <c:pt idx="16">
                  <c:v>62.9</c:v>
                </c:pt>
                <c:pt idx="24">
                  <c:v>63.2</c:v>
                </c:pt>
                <c:pt idx="32">
                  <c:v>64.7</c:v>
                </c:pt>
              </c:numCache>
            </c:numRef>
          </c:xVal>
          <c:yVal>
            <c:numRef>
              <c:f>公会計指標分析・財政指標組合せ分析表!$BP$51:$DC$51</c:f>
              <c:numCache>
                <c:formatCode>#,##0.0;"▲ "#,##0.0</c:formatCode>
                <c:ptCount val="40"/>
                <c:pt idx="0">
                  <c:v>35.700000000000003</c:v>
                </c:pt>
                <c:pt idx="8">
                  <c:v>28.6</c:v>
                </c:pt>
                <c:pt idx="16">
                  <c:v>30.3</c:v>
                </c:pt>
                <c:pt idx="24">
                  <c:v>28.8</c:v>
                </c:pt>
                <c:pt idx="32">
                  <c:v>30.2</c:v>
                </c:pt>
              </c:numCache>
            </c:numRef>
          </c:yVal>
          <c:smooth val="0"/>
          <c:extLst>
            <c:ext xmlns:c16="http://schemas.microsoft.com/office/drawing/2014/chart" uri="{C3380CC4-5D6E-409C-BE32-E72D297353CC}">
              <c16:uniqueId val="{00000009-85D2-4A68-BEB2-03C7502A3E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{A6D87CEF-441E-44CD-990B-46618614B7BD}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D2-4A68-BEB2-03C7502A3E9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{047A4804-A9D6-4A88-A59C-8F6714C93EC8}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D2-4A68-BEB2-03C7502A3E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{54A0AEC8-D6F8-4E97-B21F-3291429A74DF}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D2-4A68-BEB2-03C7502A3E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{939F170D-FEE5-420E-9E47-FD74F835DCBB}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D2-4A68-BEB2-03C7502A3E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{B9D5F53F-E7E0-4B7D-A3FA-E52BC2B05E66}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D2-4A68-BEB2-03C7502A3E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{9F837F70-AD0C-4C14-8670-741E2E8EEA5A}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D2-4A68-BEB2-03C7502A3E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{AD4ECABC-B9E0-4FB3-8B36-3E4E7A485ABF}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D2-4A68-BEB2-03C7502A3E99}"/>
                </c:ext>
              </c:extLst>
            </c:dLbl>
            <c:dLbl>
              <c:idx val="24"/>
              <c:layout>
                <c:manualLayout>
                  <c:x val="-4.5538669966447926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{A21D75EF-2C1F-4E09-88B4-B7D13EBDB50E}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D2-4A68-BEB2-03C7502A3E99}"/>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{23FCC4B1-BB09-4472-B6CC-C00E753A736A}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D2-4A68-BEB2-03C7502A3E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5D2-4A68-BEB2-03C7502A3E99}"/>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{1F0F44B3-B4F2-40B9-9732-D45E843E3FB6}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BF2-4712-B542-DF93F930BD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{D6207B45-993F-45A9-912B-EF5F1FEFC601}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F2-4712-B542-DF93F930BD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{DF5D8475-B88B-4D6D-8578-E1C5CD8EC352}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F2-4712-B542-DF93F930BD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{30285020-32CA-45AA-8DA6-20A9750FE9FC}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F2-4712-B542-DF93F930BD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{62012469-BB6A-4DAF-9310-C3469461FEB1}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F2-4712-B542-DF93F930BD7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{DDB1753F-C941-43DF-A7B0-D27CA5644A89}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BF2-4712-B542-DF93F930BD7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{577DEE88-8479-4358-85A8-5F0854B51058}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BF2-4712-B542-DF93F930BD7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{63B6D46A-97B4-4613-8017-C69B71A44408}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BF2-4712-B542-DF93F930BD7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{807EE9C6-EF61-4474-B593-1CEB4EE6BF61}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BF2-4712-B542-DF93F930BD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c:v>
                </c:pt>
                <c:pt idx="16">
                  <c:v>7.2</c:v>
                </c:pt>
                <c:pt idx="24">
                  <c:v>8</c:v>
                </c:pt>
                <c:pt idx="32">
                  <c:v>9</c:v>
                </c:pt>
              </c:numCache>
            </c:numRef>
          </c:xVal>
          <c:yVal>
            <c:numRef>
              <c:f>公会計指標分析・財政指標組合せ分析表!$BP$73:$DC$73</c:f>
              <c:numCache>
                <c:formatCode>#,##0.0;"▲ "#,##0.0</c:formatCode>
                <c:ptCount val="40"/>
                <c:pt idx="0">
                  <c:v>35.700000000000003</c:v>
                </c:pt>
                <c:pt idx="8">
                  <c:v>28.6</c:v>
                </c:pt>
                <c:pt idx="16">
                  <c:v>30.3</c:v>
                </c:pt>
                <c:pt idx="24">
                  <c:v>28.8</c:v>
                </c:pt>
                <c:pt idx="32">
                  <c:v>30.2</c:v>
                </c:pt>
              </c:numCache>
            </c:numRef>
          </c:yVal>
          <c:smooth val="0"/>
          <c:extLst>
            <c:ext xmlns:c16="http://schemas.microsoft.com/office/drawing/2014/chart" uri="{C3380CC4-5D6E-409C-BE32-E72D297353CC}">
              <c16:uniqueId val="{00000009-9BF2-4712-B542-DF93F930BD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{C95869BE-C928-47F5-A816-4D97FE8F8B90}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BF2-4712-B542-DF93F930BD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{3028BA0E-FF35-4565-807E-B1B853091C61}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F2-4712-B542-DF93F930BD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{64AF9B78-EDBC-4E64-8E4B-66E6CF0B476A}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F2-4712-B542-DF93F930BD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{8B89EE47-530E-44FE-878E-01BFA3AF36D5}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F2-4712-B542-DF93F930BD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{584DF004-5597-4F91-B8AE-0A765073D070}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F2-4712-B542-DF93F930BD7A}"/>
                </c:ext>
              </c:extLst>
            </c:dLbl>
            <c:dLbl>
              <c:idx val="8"/>
              <c:layout>
                <c:manualLayout>
                  <c:x val="-3.4310845302750435E-2"/>
                  <c:y val="-9.545402549614462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{831E5372-615B-42F0-9A64-0A6C3B7FFE1A}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BF2-4712-B542-DF93F930BD7A}"/>
                </c:ext>
              </c:extLst>
            </c:dLbl>
            <c:dLbl>
              <c:idx val="16"/>
              <c:layout>
                <c:manualLayout>
                  <c:x val="-2.7459588858563304E-2"/>
                  <c:y val="-7.660710579509516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{048FC5A0-62DC-4166-89DD-9300C81B5C6F}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BF2-4712-B542-DF93F930BD7A}"/>
                </c:ext>
              </c:extLst>
            </c:dLbl>
            <c:dLbl>
              <c:idx val="24"/>
              <c:layout>
                <c:manualLayout>
                  <c:x val="-3.2940594013913013E-2"/>
                  <c:y val="-1.98819171358175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{14922B0D-3B51-4862-B0A6-508F6336A93E}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BF2-4712-B542-DF93F930BD7A}"/>
                </c:ext>
              </c:extLst>
            </c:dLbl>
            <c:dLbl>
              <c:idx val="32"/>
              <c:layout>
                <c:manualLayout>
                  <c:x val="-3.1570342725075584E-2"/>
                  <c:y val="-5.772336868033374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{F34F9A41-06EE-4308-8A03-BA90273D3036}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BF2-4712-B542-DF93F930BD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9BF2-4712-B542-DF93F930BD7A}"/>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湯沢町は水力発電施設が所在し、またリゾートマンションが多数立地するなど固定資産税収に恵まれ、財政力指数は類似団体の中でも比較的高水準となっています。しかし、これらは経年により償却するため、固定資産税収は長期的には下落基調にあります。もっとも、近年では建設資材の高騰等により家屋の評価額の下落は限定的であり、過去</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で財政力指数が悪化した主因は、行政に求められる役割が多様化し、財政需要が増大していることにあります。いずれにせよ、基準財政需要額に算入されないような支出を縮小・整理することが必要です。</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67733</xdr:rowOff>
    </xdr:from>
    <xdr:to>
      <xdr:col>23</xdr:col>
      <xdr:colOff>133350</xdr:colOff>
      <xdr:row>38</xdr:row>
      <xdr:rowOff>67733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5828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40922</xdr:rowOff>
    </xdr:from>
    <xdr:to>
      <xdr:col>19</xdr:col>
      <xdr:colOff>133350</xdr:colOff>
      <xdr:row>38</xdr:row>
      <xdr:rowOff>67733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5560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705</xdr:rowOff>
    </xdr:from>
    <xdr:to>
      <xdr:col>15</xdr:col>
      <xdr:colOff>82550</xdr:colOff>
      <xdr:row>38</xdr:row>
      <xdr:rowOff>40922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5158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131939</xdr:rowOff>
    </xdr:from>
    <xdr:to>
      <xdr:col>11</xdr:col>
      <xdr:colOff>31750</xdr:colOff>
      <xdr:row>38</xdr:row>
      <xdr:rowOff>705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4755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16933</xdr:rowOff>
    </xdr:from>
    <xdr:to>
      <xdr:col>23</xdr:col>
      <xdr:colOff>184150</xdr:colOff>
      <xdr:row>38</xdr:row>
      <xdr:rowOff>118533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33460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16933</xdr:rowOff>
    </xdr:from>
    <xdr:to>
      <xdr:col>19</xdr:col>
      <xdr:colOff>184150</xdr:colOff>
      <xdr:row>38</xdr:row>
      <xdr:rowOff>118533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128710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30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161572</xdr:rowOff>
    </xdr:from>
    <xdr:to>
      <xdr:col>15</xdr:col>
      <xdr:colOff>133350</xdr:colOff>
      <xdr:row>38</xdr:row>
      <xdr:rowOff>91722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101899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27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121355</xdr:rowOff>
    </xdr:from>
    <xdr:to>
      <xdr:col>11</xdr:col>
      <xdr:colOff>82550</xdr:colOff>
      <xdr:row>38</xdr:row>
      <xdr:rowOff>51505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61682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81139</xdr:rowOff>
    </xdr:from>
    <xdr:to>
      <xdr:col>7</xdr:col>
      <xdr:colOff>31750</xdr:colOff>
      <xdr:row>38</xdr:row>
      <xdr:rowOff>11289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4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21466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19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これまで</a:t>
          </a:r>
          <a:r>
            <a:rPr kumimoji="1" lang="en-US" altLang="ja-JP" sz="1100">
              <a:solidFill>
                <a:schemeClr val="dk1"/>
              </a:solidFill>
              <a:effectLst/>
              <a:latin typeface="+mn-lt"/>
              <a:ea typeface="+mn-ea"/>
              <a:cs typeface="+mn-cs"/>
            </a:rPr>
            <a:t>90</a:t>
          </a:r>
          <a:r>
            <a:rPr kumimoji="1" lang="ja-JP" altLang="en-US" sz="1100">
              <a:solidFill>
                <a:schemeClr val="dk1"/>
              </a:solidFill>
              <a:effectLst/>
              <a:latin typeface="+mn-lt"/>
              <a:ea typeface="+mn-ea"/>
              <a:cs typeface="+mn-cs"/>
            </a:rPr>
            <a:t>％に近い水準で推移してきたものの、令和５年度及び令和６年度は</a:t>
          </a:r>
          <a:r>
            <a:rPr kumimoji="1" lang="en-US" altLang="ja-JP" sz="1100">
              <a:solidFill>
                <a:schemeClr val="dk1"/>
              </a:solidFill>
              <a:effectLst/>
              <a:latin typeface="+mn-lt"/>
              <a:ea typeface="+mn-ea"/>
              <a:cs typeface="+mn-cs"/>
            </a:rPr>
            <a:t>95</a:t>
          </a:r>
          <a:r>
            <a:rPr kumimoji="1" lang="ja-JP" altLang="en-US" sz="1100">
              <a:solidFill>
                <a:schemeClr val="dk1"/>
              </a:solidFill>
              <a:effectLst/>
              <a:latin typeface="+mn-lt"/>
              <a:ea typeface="+mn-ea"/>
              <a:cs typeface="+mn-cs"/>
            </a:rPr>
            <a:t>％に近付き、悪化傾向が見られます。</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長期的な</a:t>
          </a:r>
          <a:r>
            <a:rPr kumimoji="1" lang="ja-JP" altLang="ja-JP" sz="1100">
              <a:solidFill>
                <a:schemeClr val="dk1"/>
              </a:solidFill>
              <a:effectLst/>
              <a:latin typeface="+mn-lt"/>
              <a:ea typeface="+mn-ea"/>
              <a:cs typeface="+mn-cs"/>
            </a:rPr>
            <a:t>歳入構造の転換</a:t>
          </a:r>
          <a:r>
            <a:rPr kumimoji="1" lang="ja-JP" altLang="en-US" sz="1100">
              <a:solidFill>
                <a:schemeClr val="dk1"/>
              </a:solidFill>
              <a:effectLst/>
              <a:latin typeface="+mn-lt"/>
              <a:ea typeface="+mn-ea"/>
              <a:cs typeface="+mn-cs"/>
            </a:rPr>
            <a:t>による影響と考えられ、</a:t>
          </a:r>
          <a:r>
            <a:rPr kumimoji="1" lang="ja-JP" altLang="ja-JP" sz="1100">
              <a:solidFill>
                <a:schemeClr val="dk1"/>
              </a:solidFill>
              <a:effectLst/>
              <a:latin typeface="+mn-lt"/>
              <a:ea typeface="+mn-ea"/>
              <a:cs typeface="+mn-cs"/>
            </a:rPr>
            <a:t>税収</a:t>
          </a:r>
          <a:r>
            <a:rPr kumimoji="1" lang="ja-JP" altLang="en-US" sz="1100">
              <a:solidFill>
                <a:schemeClr val="dk1"/>
              </a:solidFill>
              <a:effectLst/>
              <a:latin typeface="+mn-lt"/>
              <a:ea typeface="+mn-ea"/>
              <a:cs typeface="+mn-cs"/>
            </a:rPr>
            <a:t>という経常的な収入の</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、ふるさと納税という臨時的な収入</a:t>
          </a:r>
          <a:r>
            <a:rPr kumimoji="1" lang="ja-JP" altLang="en-US" sz="1100">
              <a:solidFill>
                <a:schemeClr val="dk1"/>
              </a:solidFill>
              <a:effectLst/>
              <a:latin typeface="+mn-lt"/>
              <a:ea typeface="+mn-ea"/>
              <a:cs typeface="+mn-cs"/>
            </a:rPr>
            <a:t>の増加により賄っている実態を示しています。また、公債費や他自治体への負担金、他会計補助金等の経常的な支出は増大する傾向にあることを踏まえ、</a:t>
          </a:r>
          <a:r>
            <a:rPr kumimoji="1" lang="ja-JP" altLang="ja-JP" sz="1100">
              <a:solidFill>
                <a:schemeClr val="dk1"/>
              </a:solidFill>
              <a:effectLst/>
              <a:latin typeface="+mn-lt"/>
              <a:ea typeface="+mn-ea"/>
              <a:cs typeface="+mn-cs"/>
            </a:rPr>
            <a:t>財政構造の転換を</a:t>
          </a:r>
          <a:r>
            <a:rPr kumimoji="1" lang="ja-JP" altLang="en-US" sz="1100">
              <a:solidFill>
                <a:schemeClr val="dk1"/>
              </a:solidFill>
              <a:effectLst/>
              <a:latin typeface="+mn-lt"/>
              <a:ea typeface="+mn-ea"/>
              <a:cs typeface="+mn-cs"/>
            </a:rPr>
            <a:t>よく</a:t>
          </a:r>
          <a:r>
            <a:rPr kumimoji="1" lang="ja-JP" altLang="ja-JP" sz="1100">
              <a:solidFill>
                <a:schemeClr val="dk1"/>
              </a:solidFill>
              <a:effectLst/>
              <a:latin typeface="+mn-lt"/>
              <a:ea typeface="+mn-ea"/>
              <a:cs typeface="+mn-cs"/>
            </a:rPr>
            <a:t>認識し</a:t>
          </a:r>
          <a:r>
            <a:rPr kumimoji="1" lang="ja-JP" altLang="en-US" sz="1100">
              <a:solidFill>
                <a:schemeClr val="dk1"/>
              </a:solidFill>
              <a:effectLst/>
              <a:latin typeface="+mn-lt"/>
              <a:ea typeface="+mn-ea"/>
              <a:cs typeface="+mn-cs"/>
            </a:rPr>
            <a:t>たうえで、</a:t>
          </a:r>
          <a:r>
            <a:rPr kumimoji="1" lang="ja-JP" altLang="ja-JP" sz="1100">
              <a:solidFill>
                <a:schemeClr val="dk1"/>
              </a:solidFill>
              <a:effectLst/>
              <a:latin typeface="+mn-lt"/>
              <a:ea typeface="+mn-ea"/>
              <a:cs typeface="+mn-cs"/>
            </a:rPr>
            <a:t>公共施設の再編など経常</a:t>
          </a:r>
          <a:r>
            <a:rPr kumimoji="1" lang="ja-JP" altLang="en-US" sz="1100">
              <a:solidFill>
                <a:schemeClr val="dk1"/>
              </a:solidFill>
              <a:effectLst/>
              <a:latin typeface="+mn-lt"/>
              <a:ea typeface="+mn-ea"/>
              <a:cs typeface="+mn-cs"/>
            </a:rPr>
            <a:t>的な支出</a:t>
          </a:r>
          <a:r>
            <a:rPr kumimoji="1" lang="ja-JP" altLang="ja-JP" sz="1100">
              <a:solidFill>
                <a:schemeClr val="dk1"/>
              </a:solidFill>
              <a:effectLst/>
              <a:latin typeface="+mn-lt"/>
              <a:ea typeface="+mn-ea"/>
              <a:cs typeface="+mn-cs"/>
            </a:rPr>
            <a:t>を抑制する取り組みを進める必要があります。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89916</xdr:rowOff>
    </xdr:from>
    <xdr:to>
      <xdr:col>23</xdr:col>
      <xdr:colOff>133350</xdr:colOff>
      <xdr:row>65</xdr:row>
      <xdr:rowOff>128524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23416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106934</xdr:rowOff>
    </xdr:from>
    <xdr:to>
      <xdr:col>19</xdr:col>
      <xdr:colOff>133350</xdr:colOff>
      <xdr:row>65</xdr:row>
      <xdr:rowOff>128524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7973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85344</xdr:rowOff>
    </xdr:from>
    <xdr:to>
      <xdr:col>15</xdr:col>
      <xdr:colOff>82550</xdr:colOff>
      <xdr:row>64</xdr:row>
      <xdr:rowOff>106934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8669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85344</xdr:rowOff>
    </xdr:from>
    <xdr:to>
      <xdr:col>11</xdr:col>
      <xdr:colOff>31750</xdr:colOff>
      <xdr:row>64</xdr:row>
      <xdr:rowOff>92456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86694"/>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11193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55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77724</xdr:rowOff>
    </xdr:from>
    <xdr:to>
      <xdr:col>19</xdr:col>
      <xdr:colOff>184150</xdr:colOff>
      <xdr:row>66</xdr:row>
      <xdr:rowOff>7874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164101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308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56134</xdr:rowOff>
    </xdr:from>
    <xdr:to>
      <xdr:col>15</xdr:col>
      <xdr:colOff>133350</xdr:colOff>
      <xdr:row>64</xdr:row>
      <xdr:rowOff>157734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142511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1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34544</xdr:rowOff>
    </xdr:from>
    <xdr:to>
      <xdr:col>11</xdr:col>
      <xdr:colOff>82550</xdr:colOff>
      <xdr:row>63</xdr:row>
      <xdr:rowOff>136144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120921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41656</xdr:rowOff>
    </xdr:from>
    <xdr:to>
      <xdr:col>7</xdr:col>
      <xdr:colOff>31750</xdr:colOff>
      <xdr:row>64</xdr:row>
      <xdr:rowOff>143256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128033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0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[372,348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と物件費等の合計は類似団体とほぼ同程度ですが、内訳を見ると、人件費が低く物件費が高い傾向にあります。物件費の中には、公共施設の運営に要する費用等が含まれており、特に観光関連施設については、町民を対象とした施設ではないため、類似団体に比べ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人当たりの物件費が増大していると考えられます。これらの</a:t>
          </a:r>
          <a:r>
            <a:rPr kumimoji="1" lang="ja-JP" altLang="en-US" sz="1100">
              <a:solidFill>
                <a:schemeClr val="dk1"/>
              </a:solidFill>
              <a:effectLst/>
              <a:latin typeface="+mn-lt"/>
              <a:ea typeface="+mn-ea"/>
              <a:cs typeface="+mn-cs"/>
            </a:rPr>
            <a:t>観光関連施設にかかる</a:t>
          </a:r>
          <a:r>
            <a:rPr kumimoji="1" lang="ja-JP" altLang="ja-JP" sz="1100">
              <a:solidFill>
                <a:schemeClr val="dk1"/>
              </a:solidFill>
              <a:effectLst/>
              <a:latin typeface="+mn-lt"/>
              <a:ea typeface="+mn-ea"/>
              <a:cs typeface="+mn-cs"/>
            </a:rPr>
            <a:t>費用は、財政状況に対し過大でないかを注視しながら</a:t>
          </a:r>
          <a:r>
            <a:rPr kumimoji="1" lang="ja-JP" altLang="en-US" sz="1100">
              <a:solidFill>
                <a:schemeClr val="dk1"/>
              </a:solidFill>
              <a:effectLst/>
              <a:latin typeface="+mn-lt"/>
              <a:ea typeface="+mn-ea"/>
              <a:cs typeface="+mn-cs"/>
            </a:rPr>
            <a:t>、常に</a:t>
          </a:r>
          <a:r>
            <a:rPr kumimoji="1" lang="ja-JP" altLang="ja-JP" sz="1100">
              <a:solidFill>
                <a:schemeClr val="dk1"/>
              </a:solidFill>
              <a:effectLst/>
              <a:latin typeface="+mn-lt"/>
              <a:ea typeface="+mn-ea"/>
              <a:cs typeface="+mn-cs"/>
            </a:rPr>
            <a:t>見直しを</a:t>
          </a:r>
          <a:r>
            <a:rPr kumimoji="1" lang="ja-JP" altLang="en-US" sz="1100">
              <a:solidFill>
                <a:schemeClr val="dk1"/>
              </a:solidFill>
              <a:effectLst/>
              <a:latin typeface="+mn-lt"/>
              <a:ea typeface="+mn-ea"/>
              <a:cs typeface="+mn-cs"/>
            </a:rPr>
            <a:t>行っていく</a:t>
          </a:r>
          <a:r>
            <a:rPr kumimoji="1" lang="ja-JP" altLang="ja-JP" sz="1100">
              <a:solidFill>
                <a:schemeClr val="dk1"/>
              </a:solidFill>
              <a:effectLst/>
              <a:latin typeface="+mn-lt"/>
              <a:ea typeface="+mn-ea"/>
              <a:cs typeface="+mn-cs"/>
            </a:rPr>
            <a:t>必要があります。</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153832</xdr:rowOff>
    </xdr:from>
    <xdr:to>
      <xdr:col>23</xdr:col>
      <xdr:colOff>133350</xdr:colOff>
      <xdr:row>82</xdr:row>
      <xdr:rowOff>1894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41282"/>
          <a:ext cx="838200" cy="1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153832</xdr:rowOff>
    </xdr:from>
    <xdr:to>
      <xdr:col>19</xdr:col>
      <xdr:colOff>133350</xdr:colOff>
      <xdr:row>81</xdr:row>
      <xdr:rowOff>164297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041282"/>
          <a:ext cx="889000" cy="1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155781</xdr:rowOff>
    </xdr:from>
    <xdr:to>
      <xdr:col>15</xdr:col>
      <xdr:colOff>82550</xdr:colOff>
      <xdr:row>81</xdr:row>
      <xdr:rowOff>164297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43231"/>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143864</xdr:rowOff>
    </xdr:from>
    <xdr:to>
      <xdr:col>11</xdr:col>
      <xdr:colOff>31750</xdr:colOff>
      <xdr:row>81</xdr:row>
      <xdr:rowOff>155781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31314"/>
          <a:ext cx="889000" cy="1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122544</xdr:rowOff>
    </xdr:from>
    <xdr:to>
      <xdr:col>23</xdr:col>
      <xdr:colOff>184150</xdr:colOff>
      <xdr:row>82</xdr:row>
      <xdr:rowOff>52694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0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170821</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58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103032</xdr:rowOff>
    </xdr:from>
    <xdr:to>
      <xdr:col>19</xdr:col>
      <xdr:colOff>184150</xdr:colOff>
      <xdr:row>82</xdr:row>
      <xdr:rowOff>33182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9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17959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7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113497</xdr:rowOff>
    </xdr:from>
    <xdr:to>
      <xdr:col>15</xdr:col>
      <xdr:colOff>133350</xdr:colOff>
      <xdr:row>82</xdr:row>
      <xdr:rowOff>43647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0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28424</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87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104981</xdr:rowOff>
    </xdr:from>
    <xdr:to>
      <xdr:col>11</xdr:col>
      <xdr:colOff>82550</xdr:colOff>
      <xdr:row>82</xdr:row>
      <xdr:rowOff>35131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9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19908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78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93064</xdr:rowOff>
    </xdr:from>
    <xdr:to>
      <xdr:col>7</xdr:col>
      <xdr:colOff>31750</xdr:colOff>
      <xdr:row>82</xdr:row>
      <xdr:rowOff>23214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7991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6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湯沢町の給与水準は一貫して低い傾向にあり</a:t>
          </a:r>
          <a:r>
            <a:rPr kumimoji="1" lang="ja-JP" altLang="en-US" sz="1100">
              <a:solidFill>
                <a:schemeClr val="dk1"/>
              </a:solidFill>
              <a:effectLst/>
              <a:latin typeface="+mn-lt"/>
              <a:ea typeface="+mn-ea"/>
              <a:cs typeface="+mn-cs"/>
            </a:rPr>
            <a:t>、一見すると財政的な負担が抑制されるように見えますが、</a:t>
          </a:r>
          <a:r>
            <a:rPr kumimoji="1" lang="ja-JP" altLang="ja-JP" sz="1100">
              <a:solidFill>
                <a:schemeClr val="dk1"/>
              </a:solidFill>
              <a:effectLst/>
              <a:latin typeface="+mn-lt"/>
              <a:ea typeface="+mn-ea"/>
              <a:cs typeface="+mn-cs"/>
            </a:rPr>
            <a:t>人材確保において悪影響を与えている可能性があります。人手不足の中、業務委託を活用するなど様々な対応をとっていますが、それによりすべての問題が解消されるものではなく、将来にわたって行政機能を維持していくため</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課題</a:t>
          </a:r>
          <a:r>
            <a:rPr kumimoji="1" lang="ja-JP" altLang="en-US" sz="1100">
              <a:solidFill>
                <a:schemeClr val="dk1"/>
              </a:solidFill>
              <a:effectLst/>
              <a:latin typeface="+mn-lt"/>
              <a:ea typeface="+mn-ea"/>
              <a:cs typeface="+mn-cs"/>
            </a:rPr>
            <a:t>となっています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職員数の不足</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潜在的な</a:t>
          </a:r>
          <a:r>
            <a:rPr kumimoji="1" lang="ja-JP" altLang="ja-JP" sz="1100">
              <a:solidFill>
                <a:schemeClr val="dk1"/>
              </a:solidFill>
              <a:effectLst/>
              <a:latin typeface="+mn-lt"/>
              <a:ea typeface="+mn-ea"/>
              <a:cs typeface="+mn-cs"/>
            </a:rPr>
            <a:t>財政需要</a:t>
          </a:r>
          <a:r>
            <a:rPr kumimoji="1" lang="ja-JP" altLang="en-US" sz="1100">
              <a:solidFill>
                <a:schemeClr val="dk1"/>
              </a:solidFill>
              <a:effectLst/>
              <a:latin typeface="+mn-lt"/>
              <a:ea typeface="+mn-ea"/>
              <a:cs typeface="+mn-cs"/>
            </a:rPr>
            <a:t>となりうることを認識し、それを</a:t>
          </a:r>
          <a:r>
            <a:rPr kumimoji="1" lang="ja-JP" altLang="ja-JP" sz="1100">
              <a:solidFill>
                <a:schemeClr val="dk1"/>
              </a:solidFill>
              <a:effectLst/>
              <a:latin typeface="+mn-lt"/>
              <a:ea typeface="+mn-ea"/>
              <a:cs typeface="+mn-cs"/>
            </a:rPr>
            <a:t>踏まえた財政的余力を確保することが必要となります。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111277</xdr:rowOff>
    </xdr:from>
    <xdr:to>
      <xdr:col>81</xdr:col>
      <xdr:colOff>44450</xdr:colOff>
      <xdr:row>85</xdr:row>
      <xdr:rowOff>8768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513077"/>
          <a:ext cx="8382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8768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5705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7862</xdr:rowOff>
    </xdr:from>
    <xdr:to>
      <xdr:col>72</xdr:col>
      <xdr:colOff>203200</xdr:colOff>
      <xdr:row>84</xdr:row>
      <xdr:rowOff>168729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409662"/>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7862</xdr:rowOff>
    </xdr:from>
    <xdr:to>
      <xdr:col>68</xdr:col>
      <xdr:colOff>152400</xdr:colOff>
      <xdr:row>84</xdr:row>
      <xdr:rowOff>7862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4096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77004</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30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129418</xdr:rowOff>
    </xdr:from>
    <xdr:to>
      <xdr:col>77</xdr:col>
      <xdr:colOff>95250</xdr:colOff>
      <xdr:row>85</xdr:row>
      <xdr:rowOff>59568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69745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300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128512</xdr:rowOff>
    </xdr:from>
    <xdr:to>
      <xdr:col>68</xdr:col>
      <xdr:colOff>203200</xdr:colOff>
      <xdr:row>84</xdr:row>
      <xdr:rowOff>58662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68839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128512</xdr:rowOff>
    </xdr:from>
    <xdr:to>
      <xdr:col>64</xdr:col>
      <xdr:colOff>152400</xdr:colOff>
      <xdr:row>84</xdr:row>
      <xdr:rowOff>58662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68839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職員数は一貫して低い傾向にありますが、これは</a:t>
          </a:r>
          <a:r>
            <a:rPr kumimoji="1" lang="ja-JP" altLang="en-US" sz="1100">
              <a:solidFill>
                <a:schemeClr val="dk1"/>
              </a:solidFill>
              <a:effectLst/>
              <a:latin typeface="+mn-lt"/>
              <a:ea typeface="+mn-ea"/>
              <a:cs typeface="+mn-cs"/>
            </a:rPr>
            <a:t>人件費の抑制を目的とした歳出の削減結果ではなく、</a:t>
          </a:r>
          <a:r>
            <a:rPr kumimoji="1" lang="ja-JP" altLang="ja-JP" sz="1100">
              <a:solidFill>
                <a:schemeClr val="dk1"/>
              </a:solidFill>
              <a:effectLst/>
              <a:latin typeface="+mn-lt"/>
              <a:ea typeface="+mn-ea"/>
              <a:cs typeface="+mn-cs"/>
            </a:rPr>
            <a:t>離職者の増大や職員採用の難航により、適正な定員を確保できていない</a:t>
          </a:r>
          <a:r>
            <a:rPr kumimoji="1" lang="ja-JP" altLang="en-US" sz="1100">
              <a:solidFill>
                <a:schemeClr val="dk1"/>
              </a:solidFill>
              <a:effectLst/>
              <a:latin typeface="+mn-lt"/>
              <a:ea typeface="+mn-ea"/>
              <a:cs typeface="+mn-cs"/>
            </a:rPr>
            <a:t>ためです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結果的に、</a:t>
          </a:r>
          <a:r>
            <a:rPr kumimoji="1" lang="ja-JP" altLang="ja-JP" sz="1100">
              <a:solidFill>
                <a:schemeClr val="dk1"/>
              </a:solidFill>
              <a:effectLst/>
              <a:latin typeface="+mn-lt"/>
              <a:ea typeface="+mn-ea"/>
              <a:cs typeface="+mn-cs"/>
            </a:rPr>
            <a:t>現在は人件費を抑制することができているということになりますが、一方で業務の外部委託が増大するなどの面もあり、多面的にとらえる必要があります。また、職員不足の要因が解消されれば、職員数が適正な水準に戻り、更に財政を圧迫することも考えられ、ある程度の財政的余力を確保する必要があ</a:t>
          </a:r>
          <a:r>
            <a:rPr kumimoji="1" lang="ja-JP" altLang="en-US" sz="1100">
              <a:solidFill>
                <a:schemeClr val="dk1"/>
              </a:solidFill>
              <a:effectLst/>
              <a:latin typeface="+mn-lt"/>
              <a:ea typeface="+mn-ea"/>
              <a:cs typeface="+mn-cs"/>
            </a:rPr>
            <a:t>ることを示しています。</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151554</xdr:rowOff>
    </xdr:from>
    <xdr:to>
      <xdr:col>81</xdr:col>
      <xdr:colOff>44450</xdr:colOff>
      <xdr:row>61</xdr:row>
      <xdr:rowOff>159596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61000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159596</xdr:rowOff>
    </xdr:from>
    <xdr:to>
      <xdr:col>77</xdr:col>
      <xdr:colOff>44450</xdr:colOff>
      <xdr:row>62</xdr:row>
      <xdr:rowOff>48471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61804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33994</xdr:rowOff>
    </xdr:from>
    <xdr:to>
      <xdr:col>72</xdr:col>
      <xdr:colOff>203200</xdr:colOff>
      <xdr:row>62</xdr:row>
      <xdr:rowOff>48471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63894"/>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29168</xdr:rowOff>
    </xdr:from>
    <xdr:to>
      <xdr:col>68</xdr:col>
      <xdr:colOff>152400</xdr:colOff>
      <xdr:row>62</xdr:row>
      <xdr:rowOff>33994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5906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100754</xdr:rowOff>
    </xdr:from>
    <xdr:to>
      <xdr:col>81</xdr:col>
      <xdr:colOff>95250</xdr:colOff>
      <xdr:row>62</xdr:row>
      <xdr:rowOff>30904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117281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108796</xdr:rowOff>
    </xdr:from>
    <xdr:to>
      <xdr:col>77</xdr:col>
      <xdr:colOff>95250</xdr:colOff>
      <xdr:row>62</xdr:row>
      <xdr:rowOff>38946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49123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36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169121</xdr:rowOff>
    </xdr:from>
    <xdr:to>
      <xdr:col>73</xdr:col>
      <xdr:colOff>44450</xdr:colOff>
      <xdr:row>62</xdr:row>
      <xdr:rowOff>99271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109448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9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154644</xdr:rowOff>
    </xdr:from>
    <xdr:to>
      <xdr:col>68</xdr:col>
      <xdr:colOff>203200</xdr:colOff>
      <xdr:row>62</xdr:row>
      <xdr:rowOff>84794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1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94971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8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149818</xdr:rowOff>
    </xdr:from>
    <xdr:to>
      <xdr:col>64</xdr:col>
      <xdr:colOff>152400</xdr:colOff>
      <xdr:row>62</xdr:row>
      <xdr:rowOff>79968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0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90145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7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湯沢町は、平成中期までは固定資産税収に恵まれていたことから、町債の発行を抑制しながら投資的事業を行うことができ</a:t>
          </a:r>
          <a:r>
            <a:rPr kumimoji="1" lang="ja-JP" altLang="en-US" sz="1100">
              <a:solidFill>
                <a:schemeClr val="dk1"/>
              </a:solidFill>
              <a:effectLst/>
              <a:latin typeface="+mn-lt"/>
              <a:ea typeface="+mn-ea"/>
              <a:cs typeface="+mn-cs"/>
            </a:rPr>
            <a:t>たため、</a:t>
          </a:r>
          <a:r>
            <a:rPr kumimoji="1" lang="ja-JP" altLang="ja-JP" sz="1100">
              <a:solidFill>
                <a:schemeClr val="dk1"/>
              </a:solidFill>
              <a:effectLst/>
              <a:latin typeface="+mn-lt"/>
              <a:ea typeface="+mn-ea"/>
              <a:cs typeface="+mn-cs"/>
            </a:rPr>
            <a:t>実質公債費比率は低い水準にありました。しかし、現在では可能な限り町債を活用して事業を行う必要があることから、年々類似団体の平均的な水準に近付きつつあります。豪雪地帯であり、インフラ整備等に要する費用も比較的高いものと考えられ、将来的には実質公債費比率が類似団体よりも高い水準となることも想定されます。このような事情を</a:t>
          </a:r>
          <a:r>
            <a:rPr kumimoji="1" lang="ja-JP" altLang="en-US" sz="1100">
              <a:solidFill>
                <a:schemeClr val="dk1"/>
              </a:solidFill>
              <a:effectLst/>
              <a:latin typeface="+mn-lt"/>
              <a:ea typeface="+mn-ea"/>
              <a:cs typeface="+mn-cs"/>
            </a:rPr>
            <a:t>踏まえ、実施する投資的事業を選定する必要があります。</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100330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3326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98044</xdr:rowOff>
    </xdr:from>
    <xdr:to>
      <xdr:col>77</xdr:col>
      <xdr:colOff>44450</xdr:colOff>
      <xdr:row>41</xdr:row>
      <xdr:rowOff>3810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5604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98044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3674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59436</xdr:rowOff>
    </xdr:from>
    <xdr:to>
      <xdr:col>68</xdr:col>
      <xdr:colOff>152400</xdr:colOff>
      <xdr:row>40</xdr:row>
      <xdr:rowOff>78740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1743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21607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47244</xdr:rowOff>
    </xdr:from>
    <xdr:to>
      <xdr:col>73</xdr:col>
      <xdr:colOff>44450</xdr:colOff>
      <xdr:row>40</xdr:row>
      <xdr:rowOff>148844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8636</xdr:rowOff>
    </xdr:from>
    <xdr:to>
      <xdr:col>64</xdr:col>
      <xdr:colOff>152400</xdr:colOff>
      <xdr:row>40</xdr:row>
      <xdr:rowOff>110236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120413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将来負担比率は、類似団体と比較すれば高い水準にあるものの、およそ</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の水準で安定しており、現在のところ直ちに問題となるものではありません。ただし、この均衡を維持するためには、元利償還金等の内訳の推移に合わせて適正な基金残高を確保していく必要があります。将来負担が過大とならないよう、交付税措置率の低い起債を抑制することを前提に、経常的な支出を見直し、毎年の収支を改善することで基金への積み立てを行うことが求められていま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35137</xdr:rowOff>
    </xdr:from>
    <xdr:to>
      <xdr:col>81</xdr:col>
      <xdr:colOff>44450</xdr:colOff>
      <xdr:row>17</xdr:row>
      <xdr:rowOff>63288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179800" y="2949787"/>
          <a:ext cx="8382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35137</xdr:rowOff>
    </xdr:from>
    <xdr:to>
      <xdr:col>77</xdr:col>
      <xdr:colOff>44450</xdr:colOff>
      <xdr:row>17</xdr:row>
      <xdr:rowOff>65299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949787"/>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31115</xdr:rowOff>
    </xdr:from>
    <xdr:to>
      <xdr:col>72</xdr:col>
      <xdr:colOff>203200</xdr:colOff>
      <xdr:row>17</xdr:row>
      <xdr:rowOff>65299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4401800" y="2945765"/>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31115</xdr:rowOff>
    </xdr:from>
    <xdr:to>
      <xdr:col>68</xdr:col>
      <xdr:colOff>152400</xdr:colOff>
      <xdr:row>18</xdr:row>
      <xdr:rowOff>2434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945765"/>
          <a:ext cx="889000" cy="14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12488</xdr:rowOff>
    </xdr:from>
    <xdr:to>
      <xdr:col>81</xdr:col>
      <xdr:colOff>95250</xdr:colOff>
      <xdr:row>17</xdr:row>
      <xdr:rowOff>114088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92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156015</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89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155787</xdr:rowOff>
    </xdr:from>
    <xdr:to>
      <xdr:col>77</xdr:col>
      <xdr:colOff>95250</xdr:colOff>
      <xdr:row>17</xdr:row>
      <xdr:rowOff>85937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8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70714</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98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14499</xdr:rowOff>
    </xdr:from>
    <xdr:to>
      <xdr:col>73</xdr:col>
      <xdr:colOff>44450</xdr:colOff>
      <xdr:row>17</xdr:row>
      <xdr:rowOff>116099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92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100876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015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151765</xdr:rowOff>
    </xdr:from>
    <xdr:to>
      <xdr:col>68</xdr:col>
      <xdr:colOff>203200</xdr:colOff>
      <xdr:row>17</xdr:row>
      <xdr:rowOff>81915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89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66692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98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123084</xdr:rowOff>
    </xdr:from>
    <xdr:to>
      <xdr:col>64</xdr:col>
      <xdr:colOff>152400</xdr:colOff>
      <xdr:row>18</xdr:row>
      <xdr:rowOff>53234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03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38011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124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経常収支比率のうち、人件費が占める割合は、類似団体と比較すると一貫して低い傾向にあります。これは、隣接する南魚沼市へ業務委託</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しているなど、様々な要因が考えられますが、職員数の不足やラスパイレス指数が低いことが表れている結果とも考えられます。職員不足の問題</a:t>
          </a:r>
          <a:r>
            <a:rPr kumimoji="1" lang="ja-JP" altLang="en-US" sz="1100">
              <a:solidFill>
                <a:schemeClr val="dk1"/>
              </a:solidFill>
              <a:effectLst/>
              <a:latin typeface="+mn-lt"/>
              <a:ea typeface="+mn-ea"/>
              <a:cs typeface="+mn-cs"/>
            </a:rPr>
            <a:t>が解消されると</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人件費は増大することが想定されるため、</a:t>
          </a:r>
          <a:r>
            <a:rPr kumimoji="1" lang="ja-JP" altLang="ja-JP" sz="1100">
              <a:solidFill>
                <a:schemeClr val="dk1"/>
              </a:solidFill>
              <a:effectLst/>
              <a:latin typeface="+mn-lt"/>
              <a:ea typeface="+mn-ea"/>
              <a:cs typeface="+mn-cs"/>
            </a:rPr>
            <a:t>潜在的な財政需要として認識する必要があります。</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143002</xdr:rowOff>
    </xdr:from>
    <xdr:to>
      <xdr:col>24</xdr:col>
      <xdr:colOff>25400</xdr:colOff>
      <xdr:row>35</xdr:row>
      <xdr:rowOff>165862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437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133858</xdr:rowOff>
    </xdr:from>
    <xdr:to>
      <xdr:col>19</xdr:col>
      <xdr:colOff>187325</xdr:colOff>
      <xdr:row>35</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346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133858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63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101854</xdr:rowOff>
    </xdr:from>
    <xdr:to>
      <xdr:col>11</xdr:col>
      <xdr:colOff>9525</xdr:colOff>
      <xdr:row>35</xdr:row>
      <xdr:rowOff>115570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026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115062</xdr:rowOff>
    </xdr:from>
    <xdr:to>
      <xdr:col>24</xdr:col>
      <xdr:colOff>76200</xdr:colOff>
      <xdr:row>36</xdr:row>
      <xdr:rowOff>45212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131589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92202</xdr:rowOff>
    </xdr:from>
    <xdr:to>
      <xdr:col>20</xdr:col>
      <xdr:colOff>38100</xdr:colOff>
      <xdr:row>36</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32529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83058</xdr:rowOff>
    </xdr:from>
    <xdr:to>
      <xdr:col>15</xdr:col>
      <xdr:colOff>149225</xdr:colOff>
      <xdr:row>36</xdr:row>
      <xdr:rowOff>13208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23385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51054</xdr:rowOff>
    </xdr:from>
    <xdr:to>
      <xdr:col>6</xdr:col>
      <xdr:colOff>171450</xdr:colOff>
      <xdr:row>35</xdr:row>
      <xdr:rowOff>152654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162831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物件費には、</a:t>
          </a:r>
          <a:r>
            <a:rPr kumimoji="1" lang="ja-JP" altLang="ja-JP" sz="1100">
              <a:solidFill>
                <a:schemeClr val="dk1"/>
              </a:solidFill>
              <a:effectLst/>
              <a:latin typeface="+mn-lt"/>
              <a:ea typeface="+mn-ea"/>
              <a:cs typeface="+mn-cs"/>
            </a:rPr>
            <a:t>塵芥処理費のような町民生活に不可欠な費用や、情報化推進費のような業務の効率化に必要な費用が含まれ、削減の難しいもの</a:t>
          </a:r>
          <a:r>
            <a:rPr kumimoji="1" lang="ja-JP" altLang="en-US" sz="1100">
              <a:solidFill>
                <a:schemeClr val="dk1"/>
              </a:solidFill>
              <a:effectLst/>
              <a:latin typeface="+mn-lt"/>
              <a:ea typeface="+mn-ea"/>
              <a:cs typeface="+mn-cs"/>
            </a:rPr>
            <a:t>が大半を占める</a:t>
          </a:r>
          <a:r>
            <a:rPr kumimoji="1" lang="ja-JP" altLang="ja-JP" sz="1100">
              <a:solidFill>
                <a:schemeClr val="dk1"/>
              </a:solidFill>
              <a:effectLst/>
              <a:latin typeface="+mn-lt"/>
              <a:ea typeface="+mn-ea"/>
              <a:cs typeface="+mn-cs"/>
            </a:rPr>
            <a:t>一方で、観光施設管理費</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公衆浴場費といった湯沢町特有の</a:t>
          </a:r>
          <a:r>
            <a:rPr kumimoji="1" lang="ja-JP" altLang="en-US" sz="1100">
              <a:solidFill>
                <a:schemeClr val="dk1"/>
              </a:solidFill>
              <a:effectLst/>
              <a:latin typeface="+mn-lt"/>
              <a:ea typeface="+mn-ea"/>
              <a:cs typeface="+mn-cs"/>
            </a:rPr>
            <a:t>費用も含まれています。</a:t>
          </a:r>
          <a:r>
            <a:rPr kumimoji="1" lang="ja-JP" altLang="ja-JP" sz="1100">
              <a:solidFill>
                <a:schemeClr val="dk1"/>
              </a:solidFill>
              <a:effectLst/>
              <a:latin typeface="+mn-lt"/>
              <a:ea typeface="+mn-ea"/>
              <a:cs typeface="+mn-cs"/>
            </a:rPr>
            <a:t>これらが類似団体に比べて高い水準となっている要因である可能性があ</a:t>
          </a:r>
          <a:r>
            <a:rPr kumimoji="1" lang="ja-JP" altLang="en-US" sz="1100">
              <a:solidFill>
                <a:schemeClr val="dk1"/>
              </a:solidFill>
              <a:effectLst/>
              <a:latin typeface="+mn-lt"/>
              <a:ea typeface="+mn-ea"/>
              <a:cs typeface="+mn-cs"/>
            </a:rPr>
            <a:t>り、観光関連の公共</a:t>
          </a:r>
          <a:r>
            <a:rPr kumimoji="1" lang="ja-JP" altLang="ja-JP" sz="1100">
              <a:solidFill>
                <a:schemeClr val="dk1"/>
              </a:solidFill>
              <a:effectLst/>
              <a:latin typeface="+mn-lt"/>
              <a:ea typeface="+mn-ea"/>
              <a:cs typeface="+mn-cs"/>
            </a:rPr>
            <a:t>施設の見直し等により圧縮する</a:t>
          </a:r>
          <a:r>
            <a:rPr kumimoji="1" lang="ja-JP" altLang="en-US" sz="1100">
              <a:solidFill>
                <a:schemeClr val="dk1"/>
              </a:solidFill>
              <a:effectLst/>
              <a:latin typeface="+mn-lt"/>
              <a:ea typeface="+mn-ea"/>
              <a:cs typeface="+mn-cs"/>
            </a:rPr>
            <a:t>余地</a:t>
          </a:r>
          <a:r>
            <a:rPr kumimoji="1" lang="ja-JP" altLang="ja-JP" sz="1100">
              <a:solidFill>
                <a:schemeClr val="dk1"/>
              </a:solidFill>
              <a:effectLst/>
              <a:latin typeface="+mn-lt"/>
              <a:ea typeface="+mn-ea"/>
              <a:cs typeface="+mn-cs"/>
            </a:rPr>
            <a:t>があ</a:t>
          </a:r>
          <a:r>
            <a:rPr kumimoji="1" lang="ja-JP" altLang="en-US" sz="1100">
              <a:solidFill>
                <a:schemeClr val="dk1"/>
              </a:solidFill>
              <a:effectLst/>
              <a:latin typeface="+mn-lt"/>
              <a:ea typeface="+mn-ea"/>
              <a:cs typeface="+mn-cs"/>
            </a:rPr>
            <a:t>ると考えられます。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138430</xdr:rowOff>
    </xdr:from>
    <xdr:to>
      <xdr:col>82</xdr:col>
      <xdr:colOff>107950</xdr:colOff>
      <xdr:row>16</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816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107950</xdr:rowOff>
    </xdr:from>
    <xdr:to>
      <xdr:col>78</xdr:col>
      <xdr:colOff>69850</xdr:colOff>
      <xdr:row>16</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511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85090</xdr:rowOff>
    </xdr:from>
    <xdr:to>
      <xdr:col>73</xdr:col>
      <xdr:colOff>180975</xdr:colOff>
      <xdr:row>16</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282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85090</xdr:rowOff>
    </xdr:from>
    <xdr:to>
      <xdr:col>69</xdr:col>
      <xdr:colOff>92075</xdr:colOff>
      <xdr:row>16</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282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110490</xdr:rowOff>
    </xdr:from>
    <xdr:to>
      <xdr:col>82</xdr:col>
      <xdr:colOff>158750</xdr:colOff>
      <xdr:row>17</xdr:row>
      <xdr:rowOff>40640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82567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87630</xdr:rowOff>
    </xdr:from>
    <xdr:to>
      <xdr:col>78</xdr:col>
      <xdr:colOff>120650</xdr:colOff>
      <xdr:row>17</xdr:row>
      <xdr:rowOff>17780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34290</xdr:rowOff>
    </xdr:from>
    <xdr:to>
      <xdr:col>69</xdr:col>
      <xdr:colOff>142875</xdr:colOff>
      <xdr:row>16</xdr:row>
      <xdr:rowOff>135890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120667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6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扶助費が占める割合は</a:t>
          </a:r>
          <a:r>
            <a:rPr kumimoji="1" lang="ja-JP" altLang="en-US" sz="1100">
              <a:solidFill>
                <a:schemeClr val="dk1"/>
              </a:solidFill>
              <a:effectLst/>
              <a:latin typeface="+mn-lt"/>
              <a:ea typeface="+mn-ea"/>
              <a:cs typeface="+mn-cs"/>
            </a:rPr>
            <a:t>ほぼ横ばいで推移しており</a:t>
          </a:r>
          <a:r>
            <a:rPr kumimoji="1" lang="ja-JP" altLang="ja-JP" sz="1100">
              <a:solidFill>
                <a:schemeClr val="dk1"/>
              </a:solidFill>
              <a:effectLst/>
              <a:latin typeface="+mn-lt"/>
              <a:ea typeface="+mn-ea"/>
              <a:cs typeface="+mn-cs"/>
            </a:rPr>
            <a:t>、類似団体と大きな差はなく、経常収支比率を押し上げる要因</a:t>
          </a:r>
          <a:r>
            <a:rPr kumimoji="1" lang="ja-JP" altLang="en-US" sz="1100">
              <a:solidFill>
                <a:schemeClr val="dk1"/>
              </a:solidFill>
              <a:effectLst/>
              <a:latin typeface="+mn-lt"/>
              <a:ea typeface="+mn-ea"/>
              <a:cs typeface="+mn-cs"/>
            </a:rPr>
            <a:t>とはなっていません</a:t>
          </a:r>
          <a:r>
            <a:rPr kumimoji="1" lang="ja-JP" altLang="ja-JP" sz="1100">
              <a:solidFill>
                <a:schemeClr val="dk1"/>
              </a:solidFill>
              <a:effectLst/>
              <a:latin typeface="+mn-lt"/>
              <a:ea typeface="+mn-ea"/>
              <a:cs typeface="+mn-cs"/>
            </a:rPr>
            <a:t>。経常的に一般財源から支出している経費としては、認定こども園に要する経費の他、障害者支援に要する経費や、母子健康事業費などが計上されています。</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442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146050</xdr:rowOff>
    </xdr:from>
    <xdr:to>
      <xdr:col>15</xdr:col>
      <xdr:colOff>98425</xdr:colOff>
      <xdr:row>55</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404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146050</xdr:rowOff>
    </xdr:from>
    <xdr:to>
      <xdr:col>11</xdr:col>
      <xdr:colOff>9525</xdr:colOff>
      <xdr:row>54</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04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95250</xdr:rowOff>
    </xdr:from>
    <xdr:to>
      <xdr:col>11</xdr:col>
      <xdr:colOff>60325</xdr:colOff>
      <xdr:row>55</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年度に大きく下落している要因は、下水道事業の法適化により繰出金が補助金に振り替わったためです。</a:t>
          </a:r>
          <a:r>
            <a:rPr kumimoji="1" lang="ja-JP" altLang="ja-JP" sz="1100">
              <a:solidFill>
                <a:schemeClr val="dk1"/>
              </a:solidFill>
              <a:effectLst/>
              <a:latin typeface="+mn-lt"/>
              <a:ea typeface="+mn-ea"/>
              <a:cs typeface="+mn-cs"/>
            </a:rPr>
            <a:t>それでもなお類似団体を上回っている要因としては、除排雪に要する維持費等が含まれているためであると考えられます。豪雪地帯特有の事情として、除排雪に要する費用が経常的な維持費として高止まりしやすい傾向にあり、</a:t>
          </a:r>
          <a:r>
            <a:rPr kumimoji="1" lang="ja-JP" altLang="en-US" sz="1100">
              <a:solidFill>
                <a:schemeClr val="dk1"/>
              </a:solidFill>
              <a:effectLst/>
              <a:latin typeface="+mn-lt"/>
              <a:ea typeface="+mn-ea"/>
              <a:cs typeface="+mn-cs"/>
            </a:rPr>
            <a:t>このような特殊事情を前提条件として認識したうえで、余力のある財政運営を実現していくことが求められています。</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104140</xdr:rowOff>
    </xdr:from>
    <xdr:to>
      <xdr:col>82</xdr:col>
      <xdr:colOff>107950</xdr:colOff>
      <xdr:row>60</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048240"/>
          <a:ext cx="8382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165100</xdr:rowOff>
    </xdr:from>
    <xdr:to>
      <xdr:col>78</xdr:col>
      <xdr:colOff>69850</xdr:colOff>
      <xdr:row>61</xdr:row>
      <xdr:rowOff>92710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4521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92710</xdr:rowOff>
    </xdr:from>
    <xdr:to>
      <xdr:col>73</xdr:col>
      <xdr:colOff>180975</xdr:colOff>
      <xdr:row>61</xdr:row>
      <xdr:rowOff>161290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5511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161290</xdr:rowOff>
    </xdr:from>
    <xdr:to>
      <xdr:col>69</xdr:col>
      <xdr:colOff>92075</xdr:colOff>
      <xdr:row>61</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619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53340</xdr:rowOff>
    </xdr:from>
    <xdr:to>
      <xdr:col>82</xdr:col>
      <xdr:colOff>158750</xdr:colOff>
      <xdr:row>58</xdr:row>
      <xdr:rowOff>154940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25417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114300</xdr:rowOff>
    </xdr:from>
    <xdr:to>
      <xdr:col>78</xdr:col>
      <xdr:colOff>120650</xdr:colOff>
      <xdr:row>61</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29227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41910</xdr:rowOff>
    </xdr:from>
    <xdr:to>
      <xdr:col>74</xdr:col>
      <xdr:colOff>31750</xdr:colOff>
      <xdr:row>61</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128287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110490</xdr:rowOff>
    </xdr:from>
    <xdr:to>
      <xdr:col>69</xdr:col>
      <xdr:colOff>142875</xdr:colOff>
      <xdr:row>62</xdr:row>
      <xdr:rowOff>40640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56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25417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65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118110</xdr:rowOff>
    </xdr:from>
    <xdr:to>
      <xdr:col>65</xdr:col>
      <xdr:colOff>53975</xdr:colOff>
      <xdr:row>62</xdr:row>
      <xdr:rowOff>48260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33037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66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類似団体と比較し一貫して高い傾向にあり、これが経常収支比率を押し上げる主な要因の一つとなっています。</a:t>
          </a:r>
          <a:r>
            <a:rPr kumimoji="1" lang="ja-JP" altLang="en-US" sz="1100">
              <a:solidFill>
                <a:schemeClr val="dk1"/>
              </a:solidFill>
              <a:effectLst/>
              <a:latin typeface="+mn-lt"/>
              <a:ea typeface="+mn-ea"/>
              <a:cs typeface="+mn-cs"/>
            </a:rPr>
            <a:t>この中には、</a:t>
          </a:r>
          <a:r>
            <a:rPr kumimoji="1" lang="ja-JP" altLang="ja-JP" sz="1100">
              <a:solidFill>
                <a:schemeClr val="dk1"/>
              </a:solidFill>
              <a:effectLst/>
              <a:latin typeface="+mn-lt"/>
              <a:ea typeface="+mn-ea"/>
              <a:cs typeface="+mn-cs"/>
            </a:rPr>
            <a:t>隣接する南魚沼市への消防業務やごみ処理業務等の事務委託や、病院事業会計への補助金が</a:t>
          </a:r>
          <a:r>
            <a:rPr kumimoji="1" lang="ja-JP" altLang="en-US" sz="1100">
              <a:solidFill>
                <a:schemeClr val="dk1"/>
              </a:solidFill>
              <a:effectLst/>
              <a:latin typeface="+mn-lt"/>
              <a:ea typeface="+mn-ea"/>
              <a:cs typeface="+mn-cs"/>
            </a:rPr>
            <a:t>含まれるほか、令和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年度からは新たに下水道事業会計補助金が計上されたため、大幅に増大しました（下水道事業の法適化によるもの）。企業</a:t>
          </a:r>
          <a:r>
            <a:rPr kumimoji="1" lang="ja-JP" altLang="ja-JP" sz="1100">
              <a:solidFill>
                <a:schemeClr val="dk1"/>
              </a:solidFill>
              <a:effectLst/>
              <a:latin typeface="+mn-lt"/>
              <a:ea typeface="+mn-ea"/>
              <a:cs typeface="+mn-cs"/>
            </a:rPr>
            <a:t>会計</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経営改善</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一般会計の負担を抑制</a:t>
          </a:r>
          <a:r>
            <a:rPr kumimoji="1" lang="ja-JP" altLang="en-US" sz="1100">
              <a:solidFill>
                <a:schemeClr val="dk1"/>
              </a:solidFill>
              <a:effectLst/>
              <a:latin typeface="+mn-lt"/>
              <a:ea typeface="+mn-ea"/>
              <a:cs typeface="+mn-cs"/>
            </a:rPr>
            <a:t>していく</a:t>
          </a:r>
          <a:r>
            <a:rPr kumimoji="1" lang="ja-JP" altLang="ja-JP" sz="1100">
              <a:solidFill>
                <a:schemeClr val="dk1"/>
              </a:solidFill>
              <a:effectLst/>
              <a:latin typeface="+mn-lt"/>
              <a:ea typeface="+mn-ea"/>
              <a:cs typeface="+mn-cs"/>
            </a:rPr>
            <a:t>必要があります。</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62992</xdr:rowOff>
    </xdr:from>
    <xdr:to>
      <xdr:col>82</xdr:col>
      <xdr:colOff>107950</xdr:colOff>
      <xdr:row>41</xdr:row>
      <xdr:rowOff>106426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920992"/>
          <a:ext cx="8382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101854</xdr:rowOff>
    </xdr:from>
    <xdr:to>
      <xdr:col>78</xdr:col>
      <xdr:colOff>69850</xdr:colOff>
      <xdr:row>40</xdr:row>
      <xdr:rowOff>62992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78840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140716</xdr:rowOff>
    </xdr:from>
    <xdr:to>
      <xdr:col>73</xdr:col>
      <xdr:colOff>180975</xdr:colOff>
      <xdr:row>39</xdr:row>
      <xdr:rowOff>101854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5581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140716</xdr:rowOff>
    </xdr:from>
    <xdr:to>
      <xdr:col>69</xdr:col>
      <xdr:colOff>92075</xdr:colOff>
      <xdr:row>39</xdr:row>
      <xdr:rowOff>88138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5581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55626</xdr:rowOff>
    </xdr:from>
    <xdr:to>
      <xdr:col>82</xdr:col>
      <xdr:colOff>158750</xdr:colOff>
      <xdr:row>41</xdr:row>
      <xdr:rowOff>157226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708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135653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99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12192</xdr:rowOff>
    </xdr:from>
    <xdr:to>
      <xdr:col>78</xdr:col>
      <xdr:colOff>120650</xdr:colOff>
      <xdr:row>40</xdr:row>
      <xdr:rowOff>113792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87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98569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56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51054</xdr:rowOff>
    </xdr:from>
    <xdr:to>
      <xdr:col>74</xdr:col>
      <xdr:colOff>31750</xdr:colOff>
      <xdr:row>39</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137431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89916</xdr:rowOff>
    </xdr:from>
    <xdr:to>
      <xdr:col>69</xdr:col>
      <xdr:colOff>142875</xdr:colOff>
      <xdr:row>39</xdr:row>
      <xdr:rowOff>20066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4843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37338</xdr:rowOff>
    </xdr:from>
    <xdr:to>
      <xdr:col>65</xdr:col>
      <xdr:colOff>53975</xdr:colOff>
      <xdr:row>39</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123715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81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類似団体と比較すると低い</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にありますが、これは現在よりも税収が多かった</a:t>
          </a:r>
          <a:r>
            <a:rPr kumimoji="1" lang="ja-JP" altLang="en-US" sz="1100">
              <a:solidFill>
                <a:schemeClr val="dk1"/>
              </a:solidFill>
              <a:effectLst/>
              <a:latin typeface="+mn-lt"/>
              <a:ea typeface="+mn-ea"/>
              <a:cs typeface="+mn-cs"/>
            </a:rPr>
            <a:t>時期</a:t>
          </a:r>
          <a:r>
            <a:rPr kumimoji="1" lang="ja-JP" altLang="ja-JP" sz="1100">
              <a:solidFill>
                <a:schemeClr val="dk1"/>
              </a:solidFill>
              <a:effectLst/>
              <a:latin typeface="+mn-lt"/>
              <a:ea typeface="+mn-ea"/>
              <a:cs typeface="+mn-cs"/>
            </a:rPr>
            <a:t>に起債を抑制して</a:t>
          </a:r>
          <a:r>
            <a:rPr kumimoji="1" lang="ja-JP" altLang="en-US" sz="1100">
              <a:solidFill>
                <a:schemeClr val="dk1"/>
              </a:solidFill>
              <a:effectLst/>
              <a:latin typeface="+mn-lt"/>
              <a:ea typeface="+mn-ea"/>
              <a:cs typeface="+mn-cs"/>
            </a:rPr>
            <a:t>投資的事業を行っていたためだと考えられます</a:t>
          </a:r>
          <a:r>
            <a:rPr kumimoji="1" lang="ja-JP" altLang="ja-JP" sz="1100">
              <a:solidFill>
                <a:schemeClr val="dk1"/>
              </a:solidFill>
              <a:effectLst/>
              <a:latin typeface="+mn-lt"/>
              <a:ea typeface="+mn-ea"/>
              <a:cs typeface="+mn-cs"/>
            </a:rPr>
            <a:t>。しかし、</a:t>
          </a:r>
          <a:r>
            <a:rPr kumimoji="1" lang="ja-JP" altLang="en-US" sz="1100">
              <a:solidFill>
                <a:schemeClr val="dk1"/>
              </a:solidFill>
              <a:effectLst/>
              <a:latin typeface="+mn-lt"/>
              <a:ea typeface="+mn-ea"/>
              <a:cs typeface="+mn-cs"/>
            </a:rPr>
            <a:t>現在では投資的事業の財源として一定割合を起債により賄っており</a:t>
          </a:r>
          <a:r>
            <a:rPr kumimoji="1" lang="ja-JP" altLang="ja-JP" sz="1100">
              <a:solidFill>
                <a:schemeClr val="dk1"/>
              </a:solidFill>
              <a:effectLst/>
              <a:latin typeface="+mn-lt"/>
              <a:ea typeface="+mn-ea"/>
              <a:cs typeface="+mn-cs"/>
            </a:rPr>
            <a:t>、将来的に公債費が財政を圧迫することも想定</a:t>
          </a:r>
          <a:r>
            <a:rPr kumimoji="1" lang="ja-JP" altLang="en-US" sz="1100">
              <a:solidFill>
                <a:schemeClr val="dk1"/>
              </a:solidFill>
              <a:effectLst/>
              <a:latin typeface="+mn-lt"/>
              <a:ea typeface="+mn-ea"/>
              <a:cs typeface="+mn-cs"/>
            </a:rPr>
            <a:t>されます。将来の財政が硬直化しないよう、</a:t>
          </a:r>
          <a:r>
            <a:rPr kumimoji="1" lang="ja-JP" altLang="ja-JP" sz="1100">
              <a:solidFill>
                <a:schemeClr val="dk1"/>
              </a:solidFill>
              <a:effectLst/>
              <a:latin typeface="+mn-lt"/>
              <a:ea typeface="+mn-ea"/>
              <a:cs typeface="+mn-cs"/>
            </a:rPr>
            <a:t>現在の</a:t>
          </a:r>
          <a:r>
            <a:rPr kumimoji="1" lang="ja-JP" altLang="en-US" sz="1100">
              <a:solidFill>
                <a:schemeClr val="dk1"/>
              </a:solidFill>
              <a:effectLst/>
              <a:latin typeface="+mn-lt"/>
              <a:ea typeface="+mn-ea"/>
              <a:cs typeface="+mn-cs"/>
            </a:rPr>
            <a:t>うちから</a:t>
          </a:r>
          <a:r>
            <a:rPr kumimoji="1" lang="ja-JP" altLang="ja-JP" sz="1100">
              <a:solidFill>
                <a:schemeClr val="dk1"/>
              </a:solidFill>
              <a:effectLst/>
              <a:latin typeface="+mn-lt"/>
              <a:ea typeface="+mn-ea"/>
              <a:cs typeface="+mn-cs"/>
            </a:rPr>
            <a:t>収支を改善し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基金に積み立てを行うなど予防的な財政運営が必要となります。</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xdr:rowOff>
    </xdr:from>
    <xdr:to>
      <xdr:col>24</xdr:col>
      <xdr:colOff>25400</xdr:colOff>
      <xdr:row>75</xdr:row>
      <xdr:rowOff>39370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8600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168910</xdr:rowOff>
    </xdr:from>
    <xdr:to>
      <xdr:col>19</xdr:col>
      <xdr:colOff>187325</xdr:colOff>
      <xdr:row>75</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28562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138430</xdr:rowOff>
    </xdr:from>
    <xdr:to>
      <xdr:col>15</xdr:col>
      <xdr:colOff>98425</xdr:colOff>
      <xdr:row>74</xdr:row>
      <xdr:rowOff>168910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8257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138430</xdr:rowOff>
    </xdr:from>
    <xdr:to>
      <xdr:col>11</xdr:col>
      <xdr:colOff>9525</xdr:colOff>
      <xdr:row>74</xdr:row>
      <xdr:rowOff>142240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8257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121920</xdr:rowOff>
    </xdr:from>
    <xdr:to>
      <xdr:col>24</xdr:col>
      <xdr:colOff>76200</xdr:colOff>
      <xdr:row>75</xdr:row>
      <xdr:rowOff>52070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138447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160020</xdr:rowOff>
    </xdr:from>
    <xdr:to>
      <xdr:col>20</xdr:col>
      <xdr:colOff>38100</xdr:colOff>
      <xdr:row>75</xdr:row>
      <xdr:rowOff>90170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100347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61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118110</xdr:rowOff>
    </xdr:from>
    <xdr:to>
      <xdr:col>15</xdr:col>
      <xdr:colOff>149225</xdr:colOff>
      <xdr:row>75</xdr:row>
      <xdr:rowOff>48260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58437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87630</xdr:rowOff>
    </xdr:from>
    <xdr:to>
      <xdr:col>11</xdr:col>
      <xdr:colOff>60325</xdr:colOff>
      <xdr:row>75</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27957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91440</xdr:rowOff>
    </xdr:from>
    <xdr:to>
      <xdr:col>6</xdr:col>
      <xdr:colOff>171450</xdr:colOff>
      <xdr:row>75</xdr:row>
      <xdr:rowOff>21590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31767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債費以外の経常収支比率が類似団体に比べ高い水準にあり、これが湯沢町の特徴と考えられます。要因としては、他会計補助金や、除排雪関連経費、公共施設の維持管理費等が考えられます。また、比較的低い水準にある</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についても、今後は</a:t>
          </a:r>
          <a:r>
            <a:rPr kumimoji="1" lang="ja-JP" altLang="ja-JP" sz="1100">
              <a:solidFill>
                <a:schemeClr val="dk1"/>
              </a:solidFill>
              <a:effectLst/>
              <a:latin typeface="+mn-lt"/>
              <a:ea typeface="+mn-ea"/>
              <a:cs typeface="+mn-cs"/>
            </a:rPr>
            <a:t>上昇</a:t>
          </a:r>
          <a:r>
            <a:rPr kumimoji="1" lang="ja-JP" altLang="en-US" sz="1100">
              <a:solidFill>
                <a:schemeClr val="dk1"/>
              </a:solidFill>
              <a:effectLst/>
              <a:latin typeface="+mn-lt"/>
              <a:ea typeface="+mn-ea"/>
              <a:cs typeface="+mn-cs"/>
            </a:rPr>
            <a:t>していく可能性が高く</a:t>
          </a:r>
          <a:r>
            <a:rPr kumimoji="1" lang="ja-JP" altLang="ja-JP" sz="1100">
              <a:solidFill>
                <a:schemeClr val="dk1"/>
              </a:solidFill>
              <a:effectLst/>
              <a:latin typeface="+mn-lt"/>
              <a:ea typeface="+mn-ea"/>
              <a:cs typeface="+mn-cs"/>
            </a:rPr>
            <a:t>、今後ますます財政の弾力性が失われていく</a:t>
          </a:r>
          <a:r>
            <a:rPr kumimoji="1" lang="ja-JP" altLang="en-US" sz="1100">
              <a:solidFill>
                <a:schemeClr val="dk1"/>
              </a:solidFill>
              <a:effectLst/>
              <a:latin typeface="+mn-lt"/>
              <a:ea typeface="+mn-ea"/>
              <a:cs typeface="+mn-cs"/>
            </a:rPr>
            <a:t>ことが懸念されます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このような現状を踏まえ、公債費の負担が比較的小さい</a:t>
          </a:r>
          <a:r>
            <a:rPr kumimoji="1" lang="ja-JP" altLang="ja-JP" sz="1100">
              <a:solidFill>
                <a:schemeClr val="dk1"/>
              </a:solidFill>
              <a:effectLst/>
              <a:latin typeface="+mn-lt"/>
              <a:ea typeface="+mn-ea"/>
              <a:cs typeface="+mn-cs"/>
            </a:rPr>
            <a:t>現在のうちから</a:t>
          </a:r>
          <a:r>
            <a:rPr kumimoji="1" lang="ja-JP" altLang="en-US" sz="1100">
              <a:solidFill>
                <a:schemeClr val="dk1"/>
              </a:solidFill>
              <a:effectLst/>
              <a:latin typeface="+mn-lt"/>
              <a:ea typeface="+mn-ea"/>
              <a:cs typeface="+mn-cs"/>
            </a:rPr>
            <a:t>経常的支出</a:t>
          </a:r>
          <a:r>
            <a:rPr kumimoji="1" lang="ja-JP" altLang="ja-JP" sz="1100">
              <a:solidFill>
                <a:schemeClr val="dk1"/>
              </a:solidFill>
              <a:effectLst/>
              <a:latin typeface="+mn-lt"/>
              <a:ea typeface="+mn-ea"/>
              <a:cs typeface="+mn-cs"/>
            </a:rPr>
            <a:t>を見直すことが必要となります。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115570</xdr:rowOff>
    </xdr:from>
    <xdr:to>
      <xdr:col>82</xdr:col>
      <xdr:colOff>107950</xdr:colOff>
      <xdr:row>80</xdr:row>
      <xdr:rowOff>123189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8315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5080</xdr:rowOff>
    </xdr:from>
    <xdr:to>
      <xdr:col>78</xdr:col>
      <xdr:colOff>69850</xdr:colOff>
      <xdr:row>80</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7210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54611</xdr:rowOff>
    </xdr:from>
    <xdr:to>
      <xdr:col>73</xdr:col>
      <xdr:colOff>180975</xdr:colOff>
      <xdr:row>80</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59916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54611</xdr:rowOff>
    </xdr:from>
    <xdr:to>
      <xdr:col>69</xdr:col>
      <xdr:colOff>92075</xdr:colOff>
      <xdr:row>80</xdr:row>
      <xdr:rowOff>20320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59916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72389</xdr:rowOff>
    </xdr:from>
    <xdr:to>
      <xdr:col>82</xdr:col>
      <xdr:colOff>158750</xdr:colOff>
      <xdr:row>81</xdr:row>
      <xdr:rowOff>2539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7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44466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76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64770</xdr:rowOff>
    </xdr:from>
    <xdr:to>
      <xdr:col>78</xdr:col>
      <xdr:colOff>120650</xdr:colOff>
      <xdr:row>80</xdr:row>
      <xdr:rowOff>166370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7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151147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86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125730</xdr:rowOff>
    </xdr:from>
    <xdr:to>
      <xdr:col>74</xdr:col>
      <xdr:colOff>31750</xdr:colOff>
      <xdr:row>80</xdr:row>
      <xdr:rowOff>55880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3811</xdr:rowOff>
    </xdr:from>
    <xdr:to>
      <xdr:col>69</xdr:col>
      <xdr:colOff>142875</xdr:colOff>
      <xdr:row>79</xdr:row>
      <xdr:rowOff>105411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90188</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140970</xdr:rowOff>
    </xdr:from>
    <xdr:to>
      <xdr:col>65</xdr:col>
      <xdr:colOff>53975</xdr:colOff>
      <xdr:row>80</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55897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97592</xdr:rowOff>
    </xdr:from>
    <xdr:to>
      <xdr:col>29</xdr:col>
      <xdr:colOff>127000</xdr:colOff>
      <xdr:row>18</xdr:row>
      <xdr:rowOff>120293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31317"/>
          <a:ext cx="647700" cy="227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99879</xdr:rowOff>
    </xdr:from>
    <xdr:to>
      <xdr:col>26</xdr:col>
      <xdr:colOff>50800</xdr:colOff>
      <xdr:row>18</xdr:row>
      <xdr:rowOff>120293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305300" y="3233604"/>
          <a:ext cx="698500" cy="20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99879</xdr:rowOff>
    </xdr:from>
    <xdr:to>
      <xdr:col>22</xdr:col>
      <xdr:colOff>114300</xdr:colOff>
      <xdr:row>18</xdr:row>
      <xdr:rowOff>101559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33604"/>
          <a:ext cx="698500" cy="1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101559</xdr:rowOff>
    </xdr:from>
    <xdr:to>
      <xdr:col>18</xdr:col>
      <xdr:colOff>177800</xdr:colOff>
      <xdr:row>18</xdr:row>
      <xdr:rowOff>131888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35284"/>
          <a:ext cx="698500" cy="30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46792</xdr:rowOff>
    </xdr:from>
    <xdr:to>
      <xdr:col>29</xdr:col>
      <xdr:colOff>177800</xdr:colOff>
      <xdr:row>18</xdr:row>
      <xdr:rowOff>148392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80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18869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52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69492</xdr:rowOff>
    </xdr:from>
    <xdr:to>
      <xdr:col>26</xdr:col>
      <xdr:colOff>101600</xdr:colOff>
      <xdr:row>18</xdr:row>
      <xdr:rowOff>171093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0321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155870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89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49079</xdr:rowOff>
    </xdr:from>
    <xdr:to>
      <xdr:col>22</xdr:col>
      <xdr:colOff>165100</xdr:colOff>
      <xdr:row>18</xdr:row>
      <xdr:rowOff>150678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8280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135455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269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50759</xdr:rowOff>
    </xdr:from>
    <xdr:to>
      <xdr:col>19</xdr:col>
      <xdr:colOff>38100</xdr:colOff>
      <xdr:row>18</xdr:row>
      <xdr:rowOff>152359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84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137136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70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81088</xdr:rowOff>
    </xdr:from>
    <xdr:to>
      <xdr:col>15</xdr:col>
      <xdr:colOff>101600</xdr:colOff>
      <xdr:row>19</xdr:row>
      <xdr:rowOff>11238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14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167465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0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2439</xdr:rowOff>
    </xdr:from>
    <xdr:to>
      <xdr:col>29</xdr:col>
      <xdr:colOff>127000</xdr:colOff>
      <xdr:row>36</xdr:row>
      <xdr:rowOff>21310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955689"/>
          <a:ext cx="647700" cy="18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21310</xdr:rowOff>
    </xdr:from>
    <xdr:to>
      <xdr:col>26</xdr:col>
      <xdr:colOff>50800</xdr:colOff>
      <xdr:row>36</xdr:row>
      <xdr:rowOff>156629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974560"/>
          <a:ext cx="698500" cy="135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156629</xdr:rowOff>
    </xdr:from>
    <xdr:to>
      <xdr:col>22</xdr:col>
      <xdr:colOff>114300</xdr:colOff>
      <xdr:row>37</xdr:row>
      <xdr:rowOff>10681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09879"/>
          <a:ext cx="698500" cy="25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6147</xdr:rowOff>
    </xdr:from>
    <xdr:to>
      <xdr:col>18</xdr:col>
      <xdr:colOff>177800</xdr:colOff>
      <xdr:row>37</xdr:row>
      <xdr:rowOff>10681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130847"/>
          <a:ext cx="6985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294539</xdr:rowOff>
    </xdr:from>
    <xdr:to>
      <xdr:col>29</xdr:col>
      <xdr:colOff>177800</xdr:colOff>
      <xdr:row>36</xdr:row>
      <xdr:rowOff>53239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904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139616</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74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313410</xdr:rowOff>
    </xdr:from>
    <xdr:to>
      <xdr:col>26</xdr:col>
      <xdr:colOff>101600</xdr:colOff>
      <xdr:row>36</xdr:row>
      <xdr:rowOff>72110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23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82287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6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105829</xdr:rowOff>
    </xdr:from>
    <xdr:to>
      <xdr:col>22</xdr:col>
      <xdr:colOff>165100</xdr:colOff>
      <xdr:row>37</xdr:row>
      <xdr:rowOff>35979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59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217606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8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131331</xdr:rowOff>
    </xdr:from>
    <xdr:to>
      <xdr:col>19</xdr:col>
      <xdr:colOff>38100</xdr:colOff>
      <xdr:row>37</xdr:row>
      <xdr:rowOff>61481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84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243108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5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126797</xdr:rowOff>
    </xdr:from>
    <xdr:to>
      <xdr:col>15</xdr:col>
      <xdr:colOff>101600</xdr:colOff>
      <xdr:row>37</xdr:row>
      <xdr:rowOff>56947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80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238574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4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2875</xdr:rowOff>
    </xdr:from>
    <xdr:to>
      <xdr:col>24</xdr:col>
      <xdr:colOff>63500</xdr:colOff>
      <xdr:row>36</xdr:row>
      <xdr:rowOff>28166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5075"/>
          <a:ext cx="838200" cy="2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2959</xdr:rowOff>
    </xdr:from>
    <xdr:to>
      <xdr:col>19</xdr:col>
      <xdr:colOff>177800</xdr:colOff>
      <xdr:row>36</xdr:row>
      <xdr:rowOff>28166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75159"/>
          <a:ext cx="889000" cy="2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2959</xdr:rowOff>
    </xdr:from>
    <xdr:to>
      <xdr:col>15</xdr:col>
      <xdr:colOff>50800</xdr:colOff>
      <xdr:row>36</xdr:row>
      <xdr:rowOff>4864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7515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4864</xdr:rowOff>
    </xdr:from>
    <xdr:to>
      <xdr:col>10</xdr:col>
      <xdr:colOff>114300</xdr:colOff>
      <xdr:row>36</xdr:row>
      <xdr:rowOff>37592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77064"/>
          <a:ext cx="889000" cy="3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123525</xdr:rowOff>
    </xdr:from>
    <xdr:to>
      <xdr:col>24</xdr:col>
      <xdr:colOff>114300</xdr:colOff>
      <xdr:row>36</xdr:row>
      <xdr:rowOff>53675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101952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0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148816</xdr:rowOff>
    </xdr:from>
    <xdr:to>
      <xdr:col>20</xdr:col>
      <xdr:colOff>38100</xdr:colOff>
      <xdr:row>36</xdr:row>
      <xdr:rowOff>78966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4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70093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42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123609</xdr:rowOff>
    </xdr:from>
    <xdr:to>
      <xdr:col>15</xdr:col>
      <xdr:colOff>101600</xdr:colOff>
      <xdr:row>36</xdr:row>
      <xdr:rowOff>53759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44886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21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125514</xdr:rowOff>
    </xdr:from>
    <xdr:to>
      <xdr:col>10</xdr:col>
      <xdr:colOff>165100</xdr:colOff>
      <xdr:row>36</xdr:row>
      <xdr:rowOff>55664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46791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21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158242</xdr:rowOff>
    </xdr:from>
    <xdr:to>
      <xdr:col>6</xdr:col>
      <xdr:colOff>38100</xdr:colOff>
      <xdr:row>36</xdr:row>
      <xdr:rowOff>88392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79519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51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60028</xdr:rowOff>
    </xdr:from>
    <xdr:to>
      <xdr:col>24</xdr:col>
      <xdr:colOff>63500</xdr:colOff>
      <xdr:row>58</xdr:row>
      <xdr:rowOff>65624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04128"/>
          <a:ext cx="838200" cy="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62423</xdr:rowOff>
    </xdr:from>
    <xdr:to>
      <xdr:col>19</xdr:col>
      <xdr:colOff>177800</xdr:colOff>
      <xdr:row>58</xdr:row>
      <xdr:rowOff>65624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0652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62423</xdr:rowOff>
    </xdr:from>
    <xdr:to>
      <xdr:col>15</xdr:col>
      <xdr:colOff>50800</xdr:colOff>
      <xdr:row>58</xdr:row>
      <xdr:rowOff>71590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06523"/>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71590</xdr:rowOff>
    </xdr:from>
    <xdr:to>
      <xdr:col>10</xdr:col>
      <xdr:colOff>114300</xdr:colOff>
      <xdr:row>58</xdr:row>
      <xdr:rowOff>74143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15690"/>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9228</xdr:rowOff>
    </xdr:from>
    <xdr:to>
      <xdr:col>24</xdr:col>
      <xdr:colOff>114300</xdr:colOff>
      <xdr:row>58</xdr:row>
      <xdr:rowOff>110828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14824</xdr:rowOff>
    </xdr:from>
    <xdr:to>
      <xdr:col>20</xdr:col>
      <xdr:colOff>38100</xdr:colOff>
      <xdr:row>58</xdr:row>
      <xdr:rowOff>116424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132951</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11623</xdr:rowOff>
    </xdr:from>
    <xdr:to>
      <xdr:col>15</xdr:col>
      <xdr:colOff>101600</xdr:colOff>
      <xdr:row>58</xdr:row>
      <xdr:rowOff>113223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129750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3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20790</xdr:rowOff>
    </xdr:from>
    <xdr:to>
      <xdr:col>10</xdr:col>
      <xdr:colOff>165100</xdr:colOff>
      <xdr:row>58</xdr:row>
      <xdr:rowOff>122390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138917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4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23343</xdr:rowOff>
    </xdr:from>
    <xdr:to>
      <xdr:col>6</xdr:col>
      <xdr:colOff>38100</xdr:colOff>
      <xdr:row>58</xdr:row>
      <xdr:rowOff>124943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6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141470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4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22999</xdr:rowOff>
    </xdr:from>
    <xdr:to>
      <xdr:col>24</xdr:col>
      <xdr:colOff>63500</xdr:colOff>
      <xdr:row>72</xdr:row>
      <xdr:rowOff>155416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024499"/>
          <a:ext cx="838200" cy="47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101600</xdr:rowOff>
    </xdr:from>
    <xdr:to>
      <xdr:col>19</xdr:col>
      <xdr:colOff>177800</xdr:colOff>
      <xdr:row>72</xdr:row>
      <xdr:rowOff>155416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274550"/>
          <a:ext cx="889000" cy="22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46774</xdr:rowOff>
    </xdr:from>
    <xdr:to>
      <xdr:col>15</xdr:col>
      <xdr:colOff>50800</xdr:colOff>
      <xdr:row>71</xdr:row>
      <xdr:rowOff>101600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2219724"/>
          <a:ext cx="889000" cy="5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46774</xdr:rowOff>
    </xdr:from>
    <xdr:to>
      <xdr:col>10</xdr:col>
      <xdr:colOff>114300</xdr:colOff>
      <xdr:row>72</xdr:row>
      <xdr:rowOff>137833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219724"/>
          <a:ext cx="889000" cy="26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143649</xdr:rowOff>
    </xdr:from>
    <xdr:to>
      <xdr:col>24</xdr:col>
      <xdr:colOff>114300</xdr:colOff>
      <xdr:row>70</xdr:row>
      <xdr:rowOff>73799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197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94752</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192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104616</xdr:rowOff>
    </xdr:from>
    <xdr:to>
      <xdr:col>20</xdr:col>
      <xdr:colOff>38100</xdr:colOff>
      <xdr:row>73</xdr:row>
      <xdr:rowOff>34766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44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51293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2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50800</xdr:rowOff>
    </xdr:from>
    <xdr:to>
      <xdr:col>15</xdr:col>
      <xdr:colOff>101600</xdr:colOff>
      <xdr:row>71</xdr:row>
      <xdr:rowOff>152400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22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168927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199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167424</xdr:rowOff>
    </xdr:from>
    <xdr:to>
      <xdr:col>10</xdr:col>
      <xdr:colOff>165100</xdr:colOff>
      <xdr:row>71</xdr:row>
      <xdr:rowOff>97574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1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114101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194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87033</xdr:rowOff>
    </xdr:from>
    <xdr:to>
      <xdr:col>6</xdr:col>
      <xdr:colOff>38100</xdr:colOff>
      <xdr:row>73</xdr:row>
      <xdr:rowOff>17183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43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33710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20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123988</xdr:rowOff>
    </xdr:from>
    <xdr:to>
      <xdr:col>24</xdr:col>
      <xdr:colOff>63500</xdr:colOff>
      <xdr:row>98</xdr:row>
      <xdr:rowOff>139852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926088"/>
          <a:ext cx="838200" cy="1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139852</xdr:rowOff>
    </xdr:from>
    <xdr:to>
      <xdr:col>19</xdr:col>
      <xdr:colOff>177800</xdr:colOff>
      <xdr:row>98</xdr:row>
      <xdr:rowOff>171087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941952"/>
          <a:ext cx="889000" cy="3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74054</xdr:rowOff>
    </xdr:from>
    <xdr:to>
      <xdr:col>15</xdr:col>
      <xdr:colOff>50800</xdr:colOff>
      <xdr:row>98</xdr:row>
      <xdr:rowOff>171087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76154"/>
          <a:ext cx="889000" cy="9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74054</xdr:rowOff>
    </xdr:from>
    <xdr:to>
      <xdr:col>10</xdr:col>
      <xdr:colOff>114300</xdr:colOff>
      <xdr:row>99</xdr:row>
      <xdr:rowOff>91221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76154"/>
          <a:ext cx="889000" cy="18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73188</xdr:rowOff>
    </xdr:from>
    <xdr:to>
      <xdr:col>24</xdr:col>
      <xdr:colOff>114300</xdr:colOff>
      <xdr:row>99</xdr:row>
      <xdr:rowOff>3338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8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159565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9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89052</xdr:rowOff>
    </xdr:from>
    <xdr:to>
      <xdr:col>20</xdr:col>
      <xdr:colOff>38100</xdr:colOff>
      <xdr:row>99</xdr:row>
      <xdr:rowOff>19202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9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10329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8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120287</xdr:rowOff>
    </xdr:from>
    <xdr:to>
      <xdr:col>15</xdr:col>
      <xdr:colOff>101600</xdr:colOff>
      <xdr:row>99</xdr:row>
      <xdr:rowOff>50437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92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41564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701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23254</xdr:rowOff>
    </xdr:from>
    <xdr:to>
      <xdr:col>10</xdr:col>
      <xdr:colOff>165100</xdr:colOff>
      <xdr:row>98</xdr:row>
      <xdr:rowOff>124854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115981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1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40421</xdr:rowOff>
    </xdr:from>
    <xdr:to>
      <xdr:col>6</xdr:col>
      <xdr:colOff>38100</xdr:colOff>
      <xdr:row>99</xdr:row>
      <xdr:rowOff>142021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701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133148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10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157146</xdr:rowOff>
    </xdr:from>
    <xdr:to>
      <xdr:col>55</xdr:col>
      <xdr:colOff>0</xdr:colOff>
      <xdr:row>36</xdr:row>
      <xdr:rowOff>152395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57896"/>
          <a:ext cx="838200" cy="16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152395</xdr:rowOff>
    </xdr:from>
    <xdr:to>
      <xdr:col>50</xdr:col>
      <xdr:colOff>114300</xdr:colOff>
      <xdr:row>36</xdr:row>
      <xdr:rowOff>158159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24595"/>
          <a:ext cx="889000" cy="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105829</xdr:rowOff>
    </xdr:from>
    <xdr:to>
      <xdr:col>45</xdr:col>
      <xdr:colOff>177800</xdr:colOff>
      <xdr:row>36</xdr:row>
      <xdr:rowOff>158159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78029"/>
          <a:ext cx="889000" cy="5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13502</xdr:rowOff>
    </xdr:from>
    <xdr:to>
      <xdr:col>41</xdr:col>
      <xdr:colOff>50800</xdr:colOff>
      <xdr:row>36</xdr:row>
      <xdr:rowOff>105829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14252"/>
          <a:ext cx="889000" cy="26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106346</xdr:rowOff>
    </xdr:from>
    <xdr:to>
      <xdr:col>55</xdr:col>
      <xdr:colOff>50800</xdr:colOff>
      <xdr:row>36</xdr:row>
      <xdr:rowOff>36496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0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129223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58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101595</xdr:rowOff>
    </xdr:from>
    <xdr:to>
      <xdr:col>50</xdr:col>
      <xdr:colOff>165100</xdr:colOff>
      <xdr:row>37</xdr:row>
      <xdr:rowOff>31745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7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48272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4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107359</xdr:rowOff>
    </xdr:from>
    <xdr:to>
      <xdr:col>46</xdr:col>
      <xdr:colOff>38100</xdr:colOff>
      <xdr:row>37</xdr:row>
      <xdr:rowOff>37509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54036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5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55029</xdr:rowOff>
    </xdr:from>
    <xdr:to>
      <xdr:col>41</xdr:col>
      <xdr:colOff>101600</xdr:colOff>
      <xdr:row>36</xdr:row>
      <xdr:rowOff>156629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2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1706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0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134152</xdr:rowOff>
    </xdr:from>
    <xdr:to>
      <xdr:col>36</xdr:col>
      <xdr:colOff>165100</xdr:colOff>
      <xdr:row>35</xdr:row>
      <xdr:rowOff>64302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6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80829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38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56560</xdr:rowOff>
    </xdr:from>
    <xdr:to>
      <xdr:col>55</xdr:col>
      <xdr:colOff>0</xdr:colOff>
      <xdr:row>58</xdr:row>
      <xdr:rowOff>60753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00660"/>
          <a:ext cx="838200" cy="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40649</xdr:rowOff>
    </xdr:from>
    <xdr:to>
      <xdr:col>50</xdr:col>
      <xdr:colOff>114300</xdr:colOff>
      <xdr:row>58</xdr:row>
      <xdr:rowOff>60753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984749"/>
          <a:ext cx="889000" cy="2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40649</xdr:rowOff>
    </xdr:from>
    <xdr:to>
      <xdr:col>45</xdr:col>
      <xdr:colOff>177800</xdr:colOff>
      <xdr:row>58</xdr:row>
      <xdr:rowOff>75023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84749"/>
          <a:ext cx="889000" cy="3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75023</xdr:rowOff>
    </xdr:from>
    <xdr:to>
      <xdr:col>41</xdr:col>
      <xdr:colOff>50800</xdr:colOff>
      <xdr:row>58</xdr:row>
      <xdr:rowOff>86963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19123"/>
          <a:ext cx="889000" cy="1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5760</xdr:rowOff>
    </xdr:from>
    <xdr:to>
      <xdr:col>55</xdr:col>
      <xdr:colOff>50800</xdr:colOff>
      <xdr:row>58</xdr:row>
      <xdr:rowOff>107360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4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136587</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37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9953</xdr:rowOff>
    </xdr:from>
    <xdr:to>
      <xdr:col>50</xdr:col>
      <xdr:colOff>165100</xdr:colOff>
      <xdr:row>58</xdr:row>
      <xdr:rowOff>111553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5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128080</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72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161299</xdr:rowOff>
    </xdr:from>
    <xdr:to>
      <xdr:col>46</xdr:col>
      <xdr:colOff>38100</xdr:colOff>
      <xdr:row>58</xdr:row>
      <xdr:rowOff>91449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3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107976</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709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24223</xdr:rowOff>
    </xdr:from>
    <xdr:to>
      <xdr:col>41</xdr:col>
      <xdr:colOff>101600</xdr:colOff>
      <xdr:row>58</xdr:row>
      <xdr:rowOff>125823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6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142350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43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36163</xdr:rowOff>
    </xdr:from>
    <xdr:to>
      <xdr:col>36</xdr:col>
      <xdr:colOff>165100</xdr:colOff>
      <xdr:row>58</xdr:row>
      <xdr:rowOff>137763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8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128890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7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116148</xdr:rowOff>
    </xdr:from>
    <xdr:to>
      <xdr:col>55</xdr:col>
      <xdr:colOff>0</xdr:colOff>
      <xdr:row>78</xdr:row>
      <xdr:rowOff>119966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89248"/>
          <a:ext cx="838200" cy="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83122</xdr:rowOff>
    </xdr:from>
    <xdr:to>
      <xdr:col>50</xdr:col>
      <xdr:colOff>114300</xdr:colOff>
      <xdr:row>78</xdr:row>
      <xdr:rowOff>119966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56222"/>
          <a:ext cx="889000" cy="3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83122</xdr:rowOff>
    </xdr:from>
    <xdr:to>
      <xdr:col>45</xdr:col>
      <xdr:colOff>177800</xdr:colOff>
      <xdr:row>78</xdr:row>
      <xdr:rowOff>113297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56222"/>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113297</xdr:rowOff>
    </xdr:from>
    <xdr:to>
      <xdr:col>41</xdr:col>
      <xdr:colOff>50800</xdr:colOff>
      <xdr:row>78</xdr:row>
      <xdr:rowOff>136254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86397"/>
          <a:ext cx="889000" cy="2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65348</xdr:rowOff>
    </xdr:from>
    <xdr:to>
      <xdr:col>55</xdr:col>
      <xdr:colOff>50800</xdr:colOff>
      <xdr:row>78</xdr:row>
      <xdr:rowOff>166948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69166</xdr:rowOff>
    </xdr:from>
    <xdr:to>
      <xdr:col>50</xdr:col>
      <xdr:colOff>165100</xdr:colOff>
      <xdr:row>78</xdr:row>
      <xdr:rowOff>170766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161893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53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32322</xdr:rowOff>
    </xdr:from>
    <xdr:to>
      <xdr:col>46</xdr:col>
      <xdr:colOff>38100</xdr:colOff>
      <xdr:row>78</xdr:row>
      <xdr:rowOff>133922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0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150449</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50795" y="13180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62497</xdr:rowOff>
    </xdr:from>
    <xdr:to>
      <xdr:col>41</xdr:col>
      <xdr:colOff>101600</xdr:colOff>
      <xdr:row>78</xdr:row>
      <xdr:rowOff>164097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3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9174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1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85454</xdr:rowOff>
    </xdr:from>
    <xdr:to>
      <xdr:col>36</xdr:col>
      <xdr:colOff>165100</xdr:colOff>
      <xdr:row>79</xdr:row>
      <xdr:rowOff>15604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6731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46397</xdr:rowOff>
    </xdr:from>
    <xdr:to>
      <xdr:col>55</xdr:col>
      <xdr:colOff>0</xdr:colOff>
      <xdr:row>97</xdr:row>
      <xdr:rowOff>75135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677047"/>
          <a:ext cx="838200" cy="2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46397</xdr:rowOff>
    </xdr:from>
    <xdr:to>
      <xdr:col>50</xdr:col>
      <xdr:colOff>114300</xdr:colOff>
      <xdr:row>97</xdr:row>
      <xdr:rowOff>127651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77047"/>
          <a:ext cx="889000" cy="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127651</xdr:rowOff>
    </xdr:from>
    <xdr:to>
      <xdr:col>45</xdr:col>
      <xdr:colOff>177800</xdr:colOff>
      <xdr:row>97</xdr:row>
      <xdr:rowOff>149678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58301"/>
          <a:ext cx="889000" cy="2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93890</xdr:rowOff>
    </xdr:from>
    <xdr:to>
      <xdr:col>41</xdr:col>
      <xdr:colOff>50800</xdr:colOff>
      <xdr:row>97</xdr:row>
      <xdr:rowOff>149678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24540"/>
          <a:ext cx="889000" cy="5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24335</xdr:rowOff>
    </xdr:from>
    <xdr:to>
      <xdr:col>55</xdr:col>
      <xdr:colOff>50800</xdr:colOff>
      <xdr:row>97</xdr:row>
      <xdr:rowOff>125935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47212</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0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167047</xdr:rowOff>
    </xdr:from>
    <xdr:to>
      <xdr:col>50</xdr:col>
      <xdr:colOff>165100</xdr:colOff>
      <xdr:row>97</xdr:row>
      <xdr:rowOff>97197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2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113724</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401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76851</xdr:rowOff>
    </xdr:from>
    <xdr:to>
      <xdr:col>46</xdr:col>
      <xdr:colOff>38100</xdr:colOff>
      <xdr:row>98</xdr:row>
      <xdr:rowOff>7001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0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23528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8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98878</xdr:rowOff>
    </xdr:from>
    <xdr:to>
      <xdr:col>41</xdr:col>
      <xdr:colOff>101600</xdr:colOff>
      <xdr:row>98</xdr:row>
      <xdr:rowOff>29028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20155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2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43090</xdr:rowOff>
    </xdr:from>
    <xdr:to>
      <xdr:col>36</xdr:col>
      <xdr:colOff>165100</xdr:colOff>
      <xdr:row>97</xdr:row>
      <xdr:rowOff>144690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7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161217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4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125760</xdr:rowOff>
    </xdr:from>
    <xdr:to>
      <xdr:col>85</xdr:col>
      <xdr:colOff>127000</xdr:colOff>
      <xdr:row>38</xdr:row>
      <xdr:rowOff>138864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0860"/>
          <a:ext cx="838200" cy="1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59791</xdr:rowOff>
    </xdr:from>
    <xdr:to>
      <xdr:col>81</xdr:col>
      <xdr:colOff>50800</xdr:colOff>
      <xdr:row>38</xdr:row>
      <xdr:rowOff>138864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74891"/>
          <a:ext cx="889000" cy="7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59791</xdr:rowOff>
    </xdr:from>
    <xdr:to>
      <xdr:col>76</xdr:col>
      <xdr:colOff>114300</xdr:colOff>
      <xdr:row>38</xdr:row>
      <xdr:rowOff>97418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74891"/>
          <a:ext cx="889000" cy="3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164046</xdr:rowOff>
    </xdr:from>
    <xdr:to>
      <xdr:col>71</xdr:col>
      <xdr:colOff>177800</xdr:colOff>
      <xdr:row>38</xdr:row>
      <xdr:rowOff>97418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07696"/>
          <a:ext cx="889000" cy="10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74960</xdr:rowOff>
    </xdr:from>
    <xdr:to>
      <xdr:col>85</xdr:col>
      <xdr:colOff>177800</xdr:colOff>
      <xdr:row>39</xdr:row>
      <xdr:rowOff>5110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88064</xdr:rowOff>
    </xdr:from>
    <xdr:to>
      <xdr:col>81</xdr:col>
      <xdr:colOff>101600</xdr:colOff>
      <xdr:row>39</xdr:row>
      <xdr:rowOff>18214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9341</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5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8991</xdr:rowOff>
    </xdr:from>
    <xdr:to>
      <xdr:col>76</xdr:col>
      <xdr:colOff>165100</xdr:colOff>
      <xdr:row>38</xdr:row>
      <xdr:rowOff>110591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2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127118</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2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46618</xdr:rowOff>
    </xdr:from>
    <xdr:to>
      <xdr:col>72</xdr:col>
      <xdr:colOff>38100</xdr:colOff>
      <xdr:row>38</xdr:row>
      <xdr:rowOff>148218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139345</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5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113246</xdr:rowOff>
    </xdr:from>
    <xdr:to>
      <xdr:col>67</xdr:col>
      <xdr:colOff>101600</xdr:colOff>
      <xdr:row>38</xdr:row>
      <xdr:rowOff>43396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5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59923</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23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13069</xdr:rowOff>
    </xdr:from>
    <xdr:to>
      <xdr:col>85</xdr:col>
      <xdr:colOff>127000</xdr:colOff>
      <xdr:row>78</xdr:row>
      <xdr:rowOff>24808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86169"/>
          <a:ext cx="838200" cy="1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13069</xdr:rowOff>
    </xdr:from>
    <xdr:to>
      <xdr:col>81</xdr:col>
      <xdr:colOff>50800</xdr:colOff>
      <xdr:row>78</xdr:row>
      <xdr:rowOff>20704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86169"/>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20704</xdr:rowOff>
    </xdr:from>
    <xdr:to>
      <xdr:col>76</xdr:col>
      <xdr:colOff>114300</xdr:colOff>
      <xdr:row>78</xdr:row>
      <xdr:rowOff>29835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93804"/>
          <a:ext cx="889000" cy="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29835</xdr:rowOff>
    </xdr:from>
    <xdr:to>
      <xdr:col>71</xdr:col>
      <xdr:colOff>177800</xdr:colOff>
      <xdr:row>78</xdr:row>
      <xdr:rowOff>34939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402935"/>
          <a:ext cx="889000" cy="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145458</xdr:rowOff>
    </xdr:from>
    <xdr:to>
      <xdr:col>85</xdr:col>
      <xdr:colOff>177800</xdr:colOff>
      <xdr:row>78</xdr:row>
      <xdr:rowOff>75608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4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60385</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6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133719</xdr:rowOff>
    </xdr:from>
    <xdr:to>
      <xdr:col>81</xdr:col>
      <xdr:colOff>101600</xdr:colOff>
      <xdr:row>78</xdr:row>
      <xdr:rowOff>63869</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54996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141354</xdr:rowOff>
    </xdr:from>
    <xdr:to>
      <xdr:col>76</xdr:col>
      <xdr:colOff>165100</xdr:colOff>
      <xdr:row>78</xdr:row>
      <xdr:rowOff>71504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4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62631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3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150485</xdr:rowOff>
    </xdr:from>
    <xdr:to>
      <xdr:col>72</xdr:col>
      <xdr:colOff>38100</xdr:colOff>
      <xdr:row>78</xdr:row>
      <xdr:rowOff>80635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5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71762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4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155589</xdr:rowOff>
    </xdr:from>
    <xdr:to>
      <xdr:col>67</xdr:col>
      <xdr:colOff>101600</xdr:colOff>
      <xdr:row>78</xdr:row>
      <xdr:rowOff>85739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76866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4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22954</xdr:rowOff>
    </xdr:from>
    <xdr:to>
      <xdr:col>85</xdr:col>
      <xdr:colOff>127000</xdr:colOff>
      <xdr:row>97</xdr:row>
      <xdr:rowOff>68980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653604"/>
          <a:ext cx="838200" cy="4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68980</xdr:rowOff>
    </xdr:from>
    <xdr:to>
      <xdr:col>81</xdr:col>
      <xdr:colOff>50800</xdr:colOff>
      <xdr:row>97</xdr:row>
      <xdr:rowOff>77361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699630"/>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77361</xdr:rowOff>
    </xdr:from>
    <xdr:to>
      <xdr:col>76</xdr:col>
      <xdr:colOff>114300</xdr:colOff>
      <xdr:row>97</xdr:row>
      <xdr:rowOff>125350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708011"/>
          <a:ext cx="889000" cy="4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125350</xdr:rowOff>
    </xdr:from>
    <xdr:to>
      <xdr:col>71</xdr:col>
      <xdr:colOff>177800</xdr:colOff>
      <xdr:row>98</xdr:row>
      <xdr:rowOff>66456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56000"/>
          <a:ext cx="889000" cy="11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143604</xdr:rowOff>
    </xdr:from>
    <xdr:to>
      <xdr:col>85</xdr:col>
      <xdr:colOff>177800</xdr:colOff>
      <xdr:row>97</xdr:row>
      <xdr:rowOff>73754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0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166481</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5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18180</xdr:rowOff>
    </xdr:from>
    <xdr:to>
      <xdr:col>81</xdr:col>
      <xdr:colOff>101600</xdr:colOff>
      <xdr:row>97</xdr:row>
      <xdr:rowOff>119780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136307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42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26561</xdr:rowOff>
    </xdr:from>
    <xdr:to>
      <xdr:col>76</xdr:col>
      <xdr:colOff>165100</xdr:colOff>
      <xdr:row>97</xdr:row>
      <xdr:rowOff>128161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5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144688</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43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74550</xdr:rowOff>
    </xdr:from>
    <xdr:to>
      <xdr:col>72</xdr:col>
      <xdr:colOff>38100</xdr:colOff>
      <xdr:row>98</xdr:row>
      <xdr:rowOff>4700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21227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15656</xdr:rowOff>
    </xdr:from>
    <xdr:to>
      <xdr:col>67</xdr:col>
      <xdr:colOff>101600</xdr:colOff>
      <xdr:row>98</xdr:row>
      <xdr:rowOff>117256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1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133783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9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69337</xdr:rowOff>
    </xdr:from>
    <xdr:to>
      <xdr:col>116</xdr:col>
      <xdr:colOff>63500</xdr:colOff>
      <xdr:row>58</xdr:row>
      <xdr:rowOff>81361</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13437"/>
          <a:ext cx="8382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68376</xdr:rowOff>
    </xdr:from>
    <xdr:to>
      <xdr:col>111</xdr:col>
      <xdr:colOff>177800</xdr:colOff>
      <xdr:row>58</xdr:row>
      <xdr:rowOff>69337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12476"/>
          <a:ext cx="8890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57176</xdr:rowOff>
    </xdr:from>
    <xdr:to>
      <xdr:col>107</xdr:col>
      <xdr:colOff>50800</xdr:colOff>
      <xdr:row>58</xdr:row>
      <xdr:rowOff>68376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01276"/>
          <a:ext cx="889000" cy="1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162126</xdr:rowOff>
    </xdr:from>
    <xdr:to>
      <xdr:col>102</xdr:col>
      <xdr:colOff>114300</xdr:colOff>
      <xdr:row>58</xdr:row>
      <xdr:rowOff>57176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934776"/>
          <a:ext cx="889000" cy="6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30561</xdr:rowOff>
    </xdr:from>
    <xdr:to>
      <xdr:col>116</xdr:col>
      <xdr:colOff>114300</xdr:colOff>
      <xdr:row>58</xdr:row>
      <xdr:rowOff>132161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7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18537</xdr:rowOff>
    </xdr:from>
    <xdr:to>
      <xdr:col>112</xdr:col>
      <xdr:colOff>38100</xdr:colOff>
      <xdr:row>58</xdr:row>
      <xdr:rowOff>120137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6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111264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17576</xdr:rowOff>
    </xdr:from>
    <xdr:to>
      <xdr:col>107</xdr:col>
      <xdr:colOff>101600</xdr:colOff>
      <xdr:row>58</xdr:row>
      <xdr:rowOff>119176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110303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5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6376</xdr:rowOff>
    </xdr:from>
    <xdr:to>
      <xdr:col>102</xdr:col>
      <xdr:colOff>165100</xdr:colOff>
      <xdr:row>58</xdr:row>
      <xdr:rowOff>107976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99103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4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111326</xdr:rowOff>
    </xdr:from>
    <xdr:to>
      <xdr:col>98</xdr:col>
      <xdr:colOff>38100</xdr:colOff>
      <xdr:row>58</xdr:row>
      <xdr:rowOff>41476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88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58003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45272</xdr:rowOff>
    </xdr:from>
    <xdr:to>
      <xdr:col>116</xdr:col>
      <xdr:colOff>63500</xdr:colOff>
      <xdr:row>77</xdr:row>
      <xdr:rowOff>3504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389672"/>
          <a:ext cx="838200" cy="815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160486</xdr:rowOff>
    </xdr:from>
    <xdr:to>
      <xdr:col>111</xdr:col>
      <xdr:colOff>177800</xdr:colOff>
      <xdr:row>72</xdr:row>
      <xdr:rowOff>45272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333436"/>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50546</xdr:rowOff>
    </xdr:from>
    <xdr:to>
      <xdr:col>107</xdr:col>
      <xdr:colOff>50800</xdr:colOff>
      <xdr:row>71</xdr:row>
      <xdr:rowOff>160486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223496"/>
          <a:ext cx="889000" cy="10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114946</xdr:rowOff>
    </xdr:from>
    <xdr:to>
      <xdr:col>102</xdr:col>
      <xdr:colOff>114300</xdr:colOff>
      <xdr:row>71</xdr:row>
      <xdr:rowOff>50546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116446"/>
          <a:ext cx="889000" cy="10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124154</xdr:rowOff>
    </xdr:from>
    <xdr:to>
      <xdr:col>116</xdr:col>
      <xdr:colOff>114300</xdr:colOff>
      <xdr:row>77</xdr:row>
      <xdr:rowOff>54304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102581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13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165922</xdr:rowOff>
    </xdr:from>
    <xdr:to>
      <xdr:col>112</xdr:col>
      <xdr:colOff>38100</xdr:colOff>
      <xdr:row>72</xdr:row>
      <xdr:rowOff>96072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33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112599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11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109686</xdr:rowOff>
    </xdr:from>
    <xdr:to>
      <xdr:col>107</xdr:col>
      <xdr:colOff>101600</xdr:colOff>
      <xdr:row>72</xdr:row>
      <xdr:rowOff>39836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28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56363</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05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171196</xdr:rowOff>
    </xdr:from>
    <xdr:to>
      <xdr:col>102</xdr:col>
      <xdr:colOff>165100</xdr:colOff>
      <xdr:row>71</xdr:row>
      <xdr:rowOff>101346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17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117873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1947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64146</xdr:rowOff>
    </xdr:from>
    <xdr:to>
      <xdr:col>98</xdr:col>
      <xdr:colOff>38100</xdr:colOff>
      <xdr:row>70</xdr:row>
      <xdr:rowOff>165746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0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10823</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184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類似団体と比較し、財政負担が大きいものとして、補助費等</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維持補修費が挙げられます。このうち補助費等については、消防業務やごみ処理施設運営といった業務を隣接する南魚沼市に事務委託し</a:t>
          </a:r>
          <a:r>
            <a:rPr kumimoji="1" lang="ja-JP" altLang="en-US" sz="1100">
              <a:solidFill>
                <a:schemeClr val="dk1"/>
              </a:solidFill>
              <a:effectLst/>
              <a:latin typeface="+mn-lt"/>
              <a:ea typeface="+mn-ea"/>
              <a:cs typeface="+mn-cs"/>
            </a:rPr>
            <a:t>、それを負担金として支出し</a:t>
          </a:r>
          <a:r>
            <a:rPr kumimoji="1" lang="ja-JP" altLang="ja-JP" sz="1100">
              <a:solidFill>
                <a:schemeClr val="dk1"/>
              </a:solidFill>
              <a:effectLst/>
              <a:latin typeface="+mn-lt"/>
              <a:ea typeface="+mn-ea"/>
              <a:cs typeface="+mn-cs"/>
            </a:rPr>
            <a:t>ている</a:t>
          </a:r>
          <a:r>
            <a:rPr kumimoji="1" lang="ja-JP" altLang="en-US" sz="1100">
              <a:solidFill>
                <a:schemeClr val="dk1"/>
              </a:solidFill>
              <a:effectLst/>
              <a:latin typeface="+mn-lt"/>
              <a:ea typeface="+mn-ea"/>
              <a:cs typeface="+mn-cs"/>
            </a:rPr>
            <a:t>という</a:t>
          </a:r>
          <a:r>
            <a:rPr kumimoji="1" lang="ja-JP" altLang="ja-JP" sz="1100">
              <a:solidFill>
                <a:schemeClr val="dk1"/>
              </a:solidFill>
              <a:effectLst/>
              <a:latin typeface="+mn-lt"/>
              <a:ea typeface="+mn-ea"/>
              <a:cs typeface="+mn-cs"/>
            </a:rPr>
            <a:t>構造的な要因があります</a:t>
          </a:r>
          <a:r>
            <a:rPr kumimoji="1" lang="ja-JP" altLang="en-US" sz="1100">
              <a:solidFill>
                <a:schemeClr val="dk1"/>
              </a:solidFill>
              <a:effectLst/>
              <a:latin typeface="+mn-lt"/>
              <a:ea typeface="+mn-ea"/>
              <a:cs typeface="+mn-cs"/>
            </a:rPr>
            <a:t>。それに加えて、</a:t>
          </a:r>
          <a:r>
            <a:rPr kumimoji="1" lang="ja-JP" altLang="ja-JP" sz="1100">
              <a:solidFill>
                <a:schemeClr val="dk1"/>
              </a:solidFill>
              <a:effectLst/>
              <a:latin typeface="+mn-lt"/>
              <a:ea typeface="+mn-ea"/>
              <a:cs typeface="+mn-cs"/>
            </a:rPr>
            <a:t>病院事業会計補助金</a:t>
          </a:r>
          <a:r>
            <a:rPr kumimoji="1" lang="ja-JP" altLang="en-US" sz="1100">
              <a:solidFill>
                <a:schemeClr val="dk1"/>
              </a:solidFill>
              <a:effectLst/>
              <a:latin typeface="+mn-lt"/>
              <a:ea typeface="+mn-ea"/>
              <a:cs typeface="+mn-cs"/>
            </a:rPr>
            <a:t>も一定の割合を占めているほか、令和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下水道事業会計補助金もここに含まれています（公営企業法の法適化によるもの）。これらの公営企業会計においては、一般会計の負担を圧縮するべく、適正な受益者負担を前提とした経営改善の検討が必要です。また、</a:t>
          </a:r>
          <a:r>
            <a:rPr kumimoji="1" lang="ja-JP" altLang="ja-JP" sz="1100">
              <a:solidFill>
                <a:schemeClr val="dk1"/>
              </a:solidFill>
              <a:effectLst/>
              <a:latin typeface="+mn-lt"/>
              <a:ea typeface="+mn-ea"/>
              <a:cs typeface="+mn-cs"/>
            </a:rPr>
            <a:t>類似団体に比べ突出して高い水準にある維持補修費は、除排雪に要する費用が含まれるため比較するのが難しい側面がありますが、それに加えて湯沢町は共同浴場やレジャー施設等の観光地特有の公共施設を抱えており、それらの</a:t>
          </a:r>
          <a:r>
            <a:rPr kumimoji="1" lang="ja-JP" altLang="en-US" sz="1100">
              <a:solidFill>
                <a:schemeClr val="dk1"/>
              </a:solidFill>
              <a:effectLst/>
              <a:latin typeface="+mn-lt"/>
              <a:ea typeface="+mn-ea"/>
              <a:cs typeface="+mn-cs"/>
            </a:rPr>
            <a:t>維持補修費も類似団体より高い水準にある可能性があります</a:t>
          </a:r>
          <a:r>
            <a:rPr kumimoji="1" lang="ja-JP" altLang="ja-JP" sz="1100">
              <a:solidFill>
                <a:schemeClr val="dk1"/>
              </a:solidFill>
              <a:effectLst/>
              <a:latin typeface="+mn-lt"/>
              <a:ea typeface="+mn-ea"/>
              <a:cs typeface="+mn-cs"/>
            </a:rPr>
            <a:t>。なお、公債費は現時点では類似団体より低い水準ですが、今後</a:t>
          </a:r>
          <a:r>
            <a:rPr kumimoji="1" lang="ja-JP" altLang="en-US" sz="1100">
              <a:solidFill>
                <a:schemeClr val="dk1"/>
              </a:solidFill>
              <a:effectLst/>
              <a:latin typeface="+mn-lt"/>
              <a:ea typeface="+mn-ea"/>
              <a:cs typeface="+mn-cs"/>
            </a:rPr>
            <a:t>増大していく</a:t>
          </a:r>
          <a:r>
            <a:rPr kumimoji="1" lang="ja-JP" altLang="ja-JP" sz="1100">
              <a:solidFill>
                <a:schemeClr val="dk1"/>
              </a:solidFill>
              <a:effectLst/>
              <a:latin typeface="+mn-lt"/>
              <a:ea typeface="+mn-ea"/>
              <a:cs typeface="+mn-cs"/>
            </a:rPr>
            <a:t>こと</a:t>
          </a:r>
          <a:r>
            <a:rPr kumimoji="1" lang="ja-JP" altLang="en-US" sz="1100">
              <a:solidFill>
                <a:schemeClr val="dk1"/>
              </a:solidFill>
              <a:effectLst/>
              <a:latin typeface="+mn-lt"/>
              <a:ea typeface="+mn-ea"/>
              <a:cs typeface="+mn-cs"/>
            </a:rPr>
            <a:t>を想定する必要があり、将来負担を踏まえた収支の改善が求められています。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93980</xdr:rowOff>
    </xdr:from>
    <xdr:to>
      <xdr:col>24</xdr:col>
      <xdr:colOff>63500</xdr:colOff>
      <xdr:row>37</xdr:row>
      <xdr:rowOff>125857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37630"/>
          <a:ext cx="838200" cy="3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73406</xdr:rowOff>
    </xdr:from>
    <xdr:to>
      <xdr:col>19</xdr:col>
      <xdr:colOff>177800</xdr:colOff>
      <xdr:row>37</xdr:row>
      <xdr:rowOff>93980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1705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55499</xdr:rowOff>
    </xdr:from>
    <xdr:to>
      <xdr:col>15</xdr:col>
      <xdr:colOff>50800</xdr:colOff>
      <xdr:row>37</xdr:row>
      <xdr:rowOff>73406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99149"/>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41783</xdr:rowOff>
    </xdr:from>
    <xdr:to>
      <xdr:col>10</xdr:col>
      <xdr:colOff>114300</xdr:colOff>
      <xdr:row>37</xdr:row>
      <xdr:rowOff>55499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8543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75057</xdr:rowOff>
    </xdr:from>
    <xdr:to>
      <xdr:col>24</xdr:col>
      <xdr:colOff>114300</xdr:colOff>
      <xdr:row>38</xdr:row>
      <xdr:rowOff>5207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1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53484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9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43180</xdr:rowOff>
    </xdr:from>
    <xdr:to>
      <xdr:col>20</xdr:col>
      <xdr:colOff>38100</xdr:colOff>
      <xdr:row>37</xdr:row>
      <xdr:rowOff>144780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135907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22606</xdr:rowOff>
    </xdr:from>
    <xdr:to>
      <xdr:col>15</xdr:col>
      <xdr:colOff>101600</xdr:colOff>
      <xdr:row>37</xdr:row>
      <xdr:rowOff>124206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115333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4699</xdr:rowOff>
    </xdr:from>
    <xdr:to>
      <xdr:col>10</xdr:col>
      <xdr:colOff>165100</xdr:colOff>
      <xdr:row>37</xdr:row>
      <xdr:rowOff>106299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97426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4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162433</xdr:rowOff>
    </xdr:from>
    <xdr:to>
      <xdr:col>6</xdr:col>
      <xdr:colOff>38100</xdr:colOff>
      <xdr:row>37</xdr:row>
      <xdr:rowOff>92583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83710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2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152444</xdr:rowOff>
    </xdr:from>
    <xdr:to>
      <xdr:col>24</xdr:col>
      <xdr:colOff>63500</xdr:colOff>
      <xdr:row>57</xdr:row>
      <xdr:rowOff>23783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53644"/>
          <a:ext cx="838200" cy="4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23783</xdr:rowOff>
    </xdr:from>
    <xdr:to>
      <xdr:col>19</xdr:col>
      <xdr:colOff>177800</xdr:colOff>
      <xdr:row>57</xdr:row>
      <xdr:rowOff>28273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96433"/>
          <a:ext cx="889000" cy="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28273</xdr:rowOff>
    </xdr:from>
    <xdr:to>
      <xdr:col>15</xdr:col>
      <xdr:colOff>50800</xdr:colOff>
      <xdr:row>57</xdr:row>
      <xdr:rowOff>64972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0923"/>
          <a:ext cx="889000" cy="3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6765</xdr:rowOff>
    </xdr:from>
    <xdr:to>
      <xdr:col>10</xdr:col>
      <xdr:colOff>114300</xdr:colOff>
      <xdr:row>57</xdr:row>
      <xdr:rowOff>64972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9415"/>
          <a:ext cx="889000" cy="5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101644</xdr:rowOff>
    </xdr:from>
    <xdr:to>
      <xdr:col>24</xdr:col>
      <xdr:colOff>114300</xdr:colOff>
      <xdr:row>57</xdr:row>
      <xdr:rowOff>31794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0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124521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5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144433</xdr:rowOff>
    </xdr:from>
    <xdr:to>
      <xdr:col>20</xdr:col>
      <xdr:colOff>38100</xdr:colOff>
      <xdr:row>57</xdr:row>
      <xdr:rowOff>74583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91110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2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148923</xdr:rowOff>
    </xdr:from>
    <xdr:to>
      <xdr:col>15</xdr:col>
      <xdr:colOff>101600</xdr:colOff>
      <xdr:row>57</xdr:row>
      <xdr:rowOff>79073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95600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25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14172</xdr:rowOff>
    </xdr:from>
    <xdr:to>
      <xdr:col>10</xdr:col>
      <xdr:colOff>165100</xdr:colOff>
      <xdr:row>57</xdr:row>
      <xdr:rowOff>115772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132299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6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127415</xdr:rowOff>
    </xdr:from>
    <xdr:to>
      <xdr:col>6</xdr:col>
      <xdr:colOff>38100</xdr:colOff>
      <xdr:row>57</xdr:row>
      <xdr:rowOff>57565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74092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0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143213</xdr:rowOff>
    </xdr:from>
    <xdr:to>
      <xdr:col>24</xdr:col>
      <xdr:colOff>63500</xdr:colOff>
      <xdr:row>77</xdr:row>
      <xdr:rowOff>169757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44863"/>
          <a:ext cx="8382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161417</xdr:rowOff>
    </xdr:from>
    <xdr:to>
      <xdr:col>19</xdr:col>
      <xdr:colOff>177800</xdr:colOff>
      <xdr:row>77</xdr:row>
      <xdr:rowOff>169757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91617"/>
          <a:ext cx="889000" cy="17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161417</xdr:rowOff>
    </xdr:from>
    <xdr:to>
      <xdr:col>15</xdr:col>
      <xdr:colOff>50800</xdr:colOff>
      <xdr:row>77</xdr:row>
      <xdr:rowOff>157020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91617"/>
          <a:ext cx="889000" cy="16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157020</xdr:rowOff>
    </xdr:from>
    <xdr:to>
      <xdr:col>10</xdr:col>
      <xdr:colOff>114300</xdr:colOff>
      <xdr:row>78</xdr:row>
      <xdr:rowOff>85221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58670"/>
          <a:ext cx="889000" cy="9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92413</xdr:rowOff>
    </xdr:from>
    <xdr:to>
      <xdr:col>24</xdr:col>
      <xdr:colOff>114300</xdr:colOff>
      <xdr:row>78</xdr:row>
      <xdr:rowOff>22563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9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7340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08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118957</xdr:rowOff>
    </xdr:from>
    <xdr:to>
      <xdr:col>20</xdr:col>
      <xdr:colOff>38100</xdr:colOff>
      <xdr:row>78</xdr:row>
      <xdr:rowOff>49107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2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40234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1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110617</xdr:rowOff>
    </xdr:from>
    <xdr:to>
      <xdr:col>15</xdr:col>
      <xdr:colOff>101600</xdr:colOff>
      <xdr:row>77</xdr:row>
      <xdr:rowOff>40767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57294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1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106220</xdr:rowOff>
    </xdr:from>
    <xdr:to>
      <xdr:col>10</xdr:col>
      <xdr:colOff>165100</xdr:colOff>
      <xdr:row>78</xdr:row>
      <xdr:rowOff>36370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0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27497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0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34421</xdr:rowOff>
    </xdr:from>
    <xdr:to>
      <xdr:col>6</xdr:col>
      <xdr:colOff>38100</xdr:colOff>
      <xdr:row>78</xdr:row>
      <xdr:rowOff>136021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0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127148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0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79803</xdr:rowOff>
    </xdr:from>
    <xdr:to>
      <xdr:col>24</xdr:col>
      <xdr:colOff>63500</xdr:colOff>
      <xdr:row>98</xdr:row>
      <xdr:rowOff>81764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81903"/>
          <a:ext cx="838200" cy="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81764</xdr:rowOff>
    </xdr:from>
    <xdr:to>
      <xdr:col>19</xdr:col>
      <xdr:colOff>177800</xdr:colOff>
      <xdr:row>98</xdr:row>
      <xdr:rowOff>88161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83864"/>
          <a:ext cx="889000" cy="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87660</xdr:rowOff>
    </xdr:from>
    <xdr:to>
      <xdr:col>15</xdr:col>
      <xdr:colOff>50800</xdr:colOff>
      <xdr:row>98</xdr:row>
      <xdr:rowOff>88161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9760"/>
          <a:ext cx="889000" cy="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87660</xdr:rowOff>
    </xdr:from>
    <xdr:to>
      <xdr:col>10</xdr:col>
      <xdr:colOff>114300</xdr:colOff>
      <xdr:row>98</xdr:row>
      <xdr:rowOff>93779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9760"/>
          <a:ext cx="889000" cy="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29003</xdr:rowOff>
    </xdr:from>
    <xdr:to>
      <xdr:col>24</xdr:col>
      <xdr:colOff>114300</xdr:colOff>
      <xdr:row>98</xdr:row>
      <xdr:rowOff>130603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30964</xdr:rowOff>
    </xdr:from>
    <xdr:to>
      <xdr:col>20</xdr:col>
      <xdr:colOff>38100</xdr:colOff>
      <xdr:row>98</xdr:row>
      <xdr:rowOff>132564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149091</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60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37361</xdr:rowOff>
    </xdr:from>
    <xdr:to>
      <xdr:col>15</xdr:col>
      <xdr:colOff>101600</xdr:colOff>
      <xdr:row>98</xdr:row>
      <xdr:rowOff>138961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155488</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1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36860</xdr:rowOff>
    </xdr:from>
    <xdr:to>
      <xdr:col>10</xdr:col>
      <xdr:colOff>165100</xdr:colOff>
      <xdr:row>98</xdr:row>
      <xdr:rowOff>138460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154987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61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42979</xdr:rowOff>
    </xdr:from>
    <xdr:to>
      <xdr:col>6</xdr:col>
      <xdr:colOff>38100</xdr:colOff>
      <xdr:row>98</xdr:row>
      <xdr:rowOff>144579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161106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62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26863</xdr:rowOff>
    </xdr:from>
    <xdr:to>
      <xdr:col>55</xdr:col>
      <xdr:colOff>0</xdr:colOff>
      <xdr:row>38</xdr:row>
      <xdr:rowOff>35184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541963"/>
          <a:ext cx="8382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8620</xdr:rowOff>
    </xdr:from>
    <xdr:to>
      <xdr:col>50</xdr:col>
      <xdr:colOff>114300</xdr:colOff>
      <xdr:row>38</xdr:row>
      <xdr:rowOff>26863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523720"/>
          <a:ext cx="889000" cy="1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8620</xdr:rowOff>
    </xdr:from>
    <xdr:to>
      <xdr:col>45</xdr:col>
      <xdr:colOff>177800</xdr:colOff>
      <xdr:row>38</xdr:row>
      <xdr:rowOff>57862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23720"/>
          <a:ext cx="889000" cy="4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43688</xdr:rowOff>
    </xdr:from>
    <xdr:to>
      <xdr:col>41</xdr:col>
      <xdr:colOff>50800</xdr:colOff>
      <xdr:row>38</xdr:row>
      <xdr:rowOff>57862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558788"/>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155834</xdr:rowOff>
    </xdr:from>
    <xdr:to>
      <xdr:col>55</xdr:col>
      <xdr:colOff>50800</xdr:colOff>
      <xdr:row>38</xdr:row>
      <xdr:rowOff>85984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9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115211</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87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147513</xdr:rowOff>
    </xdr:from>
    <xdr:to>
      <xdr:col>50</xdr:col>
      <xdr:colOff>165100</xdr:colOff>
      <xdr:row>38</xdr:row>
      <xdr:rowOff>77663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9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94190</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26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129271</xdr:rowOff>
    </xdr:from>
    <xdr:to>
      <xdr:col>46</xdr:col>
      <xdr:colOff>38100</xdr:colOff>
      <xdr:row>38</xdr:row>
      <xdr:rowOff>59421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7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75948</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24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7062</xdr:rowOff>
    </xdr:from>
    <xdr:to>
      <xdr:col>41</xdr:col>
      <xdr:colOff>101600</xdr:colOff>
      <xdr:row>38</xdr:row>
      <xdr:rowOff>108662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125188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29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164338</xdr:rowOff>
    </xdr:from>
    <xdr:to>
      <xdr:col>36</xdr:col>
      <xdr:colOff>165100</xdr:colOff>
      <xdr:row>38</xdr:row>
      <xdr:rowOff>94488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0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111015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28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148589</xdr:rowOff>
    </xdr:from>
    <xdr:to>
      <xdr:col>55</xdr:col>
      <xdr:colOff>0</xdr:colOff>
      <xdr:row>58</xdr:row>
      <xdr:rowOff>149080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92689"/>
          <a:ext cx="838200" cy="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137071</xdr:rowOff>
    </xdr:from>
    <xdr:to>
      <xdr:col>50</xdr:col>
      <xdr:colOff>114300</xdr:colOff>
      <xdr:row>58</xdr:row>
      <xdr:rowOff>149080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81171"/>
          <a:ext cx="889000" cy="1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54463</xdr:rowOff>
    </xdr:from>
    <xdr:to>
      <xdr:col>45</xdr:col>
      <xdr:colOff>177800</xdr:colOff>
      <xdr:row>58</xdr:row>
      <xdr:rowOff>137071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98563"/>
          <a:ext cx="889000" cy="8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54463</xdr:rowOff>
    </xdr:from>
    <xdr:to>
      <xdr:col>41</xdr:col>
      <xdr:colOff>50800</xdr:colOff>
      <xdr:row>58</xdr:row>
      <xdr:rowOff>152022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98563"/>
          <a:ext cx="889000" cy="9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97789</xdr:rowOff>
    </xdr:from>
    <xdr:to>
      <xdr:col>55</xdr:col>
      <xdr:colOff>50800</xdr:colOff>
      <xdr:row>59</xdr:row>
      <xdr:rowOff>27939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12716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5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98280</xdr:rowOff>
    </xdr:from>
    <xdr:to>
      <xdr:col>50</xdr:col>
      <xdr:colOff>165100</xdr:colOff>
      <xdr:row>59</xdr:row>
      <xdr:rowOff>28430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19557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3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86271</xdr:rowOff>
    </xdr:from>
    <xdr:to>
      <xdr:col>46</xdr:col>
      <xdr:colOff>38100</xdr:colOff>
      <xdr:row>59</xdr:row>
      <xdr:rowOff>16421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7548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2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3663</xdr:rowOff>
    </xdr:from>
    <xdr:to>
      <xdr:col>41</xdr:col>
      <xdr:colOff>101600</xdr:colOff>
      <xdr:row>58</xdr:row>
      <xdr:rowOff>105263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4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96390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4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101222</xdr:rowOff>
    </xdr:from>
    <xdr:to>
      <xdr:col>36</xdr:col>
      <xdr:colOff>165100</xdr:colOff>
      <xdr:row>59</xdr:row>
      <xdr:rowOff>31372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4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22499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3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97679</xdr:rowOff>
    </xdr:from>
    <xdr:to>
      <xdr:col>55</xdr:col>
      <xdr:colOff>0</xdr:colOff>
      <xdr:row>78</xdr:row>
      <xdr:rowOff>137342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70779"/>
          <a:ext cx="838200" cy="3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6838</xdr:rowOff>
    </xdr:from>
    <xdr:to>
      <xdr:col>50</xdr:col>
      <xdr:colOff>114300</xdr:colOff>
      <xdr:row>78</xdr:row>
      <xdr:rowOff>97679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79938"/>
          <a:ext cx="889000" cy="9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6838</xdr:rowOff>
    </xdr:from>
    <xdr:to>
      <xdr:col>45</xdr:col>
      <xdr:colOff>177800</xdr:colOff>
      <xdr:row>78</xdr:row>
      <xdr:rowOff>12001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79938"/>
          <a:ext cx="889000" cy="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169940</xdr:rowOff>
    </xdr:from>
    <xdr:to>
      <xdr:col>41</xdr:col>
      <xdr:colOff>50800</xdr:colOff>
      <xdr:row>78</xdr:row>
      <xdr:rowOff>12001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371590"/>
          <a:ext cx="889000" cy="1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86542</xdr:rowOff>
    </xdr:from>
    <xdr:to>
      <xdr:col>55</xdr:col>
      <xdr:colOff>50800</xdr:colOff>
      <xdr:row>79</xdr:row>
      <xdr:rowOff>16692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5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1469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46879</xdr:rowOff>
    </xdr:from>
    <xdr:to>
      <xdr:col>50</xdr:col>
      <xdr:colOff>165100</xdr:colOff>
      <xdr:row>78</xdr:row>
      <xdr:rowOff>148479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1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139606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1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127488</xdr:rowOff>
    </xdr:from>
    <xdr:to>
      <xdr:col>46</xdr:col>
      <xdr:colOff>38100</xdr:colOff>
      <xdr:row>78</xdr:row>
      <xdr:rowOff>57638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2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74165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0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132651</xdr:rowOff>
    </xdr:from>
    <xdr:to>
      <xdr:col>41</xdr:col>
      <xdr:colOff>101600</xdr:colOff>
      <xdr:row>78</xdr:row>
      <xdr:rowOff>62801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3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79328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0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119140</xdr:rowOff>
    </xdr:from>
    <xdr:to>
      <xdr:col>36</xdr:col>
      <xdr:colOff>165100</xdr:colOff>
      <xdr:row>78</xdr:row>
      <xdr:rowOff>49290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65817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9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126597</xdr:rowOff>
    </xdr:from>
    <xdr:to>
      <xdr:col>55</xdr:col>
      <xdr:colOff>0</xdr:colOff>
      <xdr:row>93</xdr:row>
      <xdr:rowOff>45686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5728547"/>
          <a:ext cx="838200" cy="26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61486</xdr:rowOff>
    </xdr:from>
    <xdr:to>
      <xdr:col>50</xdr:col>
      <xdr:colOff>114300</xdr:colOff>
      <xdr:row>93</xdr:row>
      <xdr:rowOff>45686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5834886"/>
          <a:ext cx="889000" cy="15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61486</xdr:rowOff>
    </xdr:from>
    <xdr:to>
      <xdr:col>45</xdr:col>
      <xdr:colOff>177800</xdr:colOff>
      <xdr:row>92</xdr:row>
      <xdr:rowOff>87077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5834886"/>
          <a:ext cx="889000" cy="2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87077</xdr:rowOff>
    </xdr:from>
    <xdr:to>
      <xdr:col>41</xdr:col>
      <xdr:colOff>50800</xdr:colOff>
      <xdr:row>92</xdr:row>
      <xdr:rowOff>160246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5860477"/>
          <a:ext cx="889000" cy="7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75797</xdr:rowOff>
    </xdr:from>
    <xdr:to>
      <xdr:col>55</xdr:col>
      <xdr:colOff>50800</xdr:colOff>
      <xdr:row>92</xdr:row>
      <xdr:rowOff>5947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567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162174</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559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166336</xdr:rowOff>
    </xdr:from>
    <xdr:to>
      <xdr:col>50</xdr:col>
      <xdr:colOff>165100</xdr:colOff>
      <xdr:row>93</xdr:row>
      <xdr:rowOff>96486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59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113013</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5714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10686</xdr:rowOff>
    </xdr:from>
    <xdr:to>
      <xdr:col>46</xdr:col>
      <xdr:colOff>38100</xdr:colOff>
      <xdr:row>92</xdr:row>
      <xdr:rowOff>112286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578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128813</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555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36277</xdr:rowOff>
    </xdr:from>
    <xdr:to>
      <xdr:col>41</xdr:col>
      <xdr:colOff>101600</xdr:colOff>
      <xdr:row>92</xdr:row>
      <xdr:rowOff>137877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580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154404</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558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109446</xdr:rowOff>
    </xdr:from>
    <xdr:to>
      <xdr:col>36</xdr:col>
      <xdr:colOff>165100</xdr:colOff>
      <xdr:row>93</xdr:row>
      <xdr:rowOff>39596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58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56123</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565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156246</xdr:rowOff>
    </xdr:from>
    <xdr:to>
      <xdr:col>85</xdr:col>
      <xdr:colOff>127000</xdr:colOff>
      <xdr:row>35</xdr:row>
      <xdr:rowOff>136075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5985546"/>
          <a:ext cx="838200" cy="15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156246</xdr:rowOff>
    </xdr:from>
    <xdr:to>
      <xdr:col>81</xdr:col>
      <xdr:colOff>50800</xdr:colOff>
      <xdr:row>35</xdr:row>
      <xdr:rowOff>40607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5985546"/>
          <a:ext cx="889000" cy="5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40607</xdr:rowOff>
    </xdr:from>
    <xdr:to>
      <xdr:col>76</xdr:col>
      <xdr:colOff>114300</xdr:colOff>
      <xdr:row>36</xdr:row>
      <xdr:rowOff>67669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041357"/>
          <a:ext cx="889000" cy="19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15418</xdr:rowOff>
    </xdr:from>
    <xdr:to>
      <xdr:col>71</xdr:col>
      <xdr:colOff>177800</xdr:colOff>
      <xdr:row>36</xdr:row>
      <xdr:rowOff>67669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18761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85275</xdr:rowOff>
    </xdr:from>
    <xdr:to>
      <xdr:col>85</xdr:col>
      <xdr:colOff>177800</xdr:colOff>
      <xdr:row>36</xdr:row>
      <xdr:rowOff>15425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0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108152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93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105446</xdr:rowOff>
    </xdr:from>
    <xdr:to>
      <xdr:col>81</xdr:col>
      <xdr:colOff>101600</xdr:colOff>
      <xdr:row>35</xdr:row>
      <xdr:rowOff>35596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93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52123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70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161257</xdr:rowOff>
    </xdr:from>
    <xdr:to>
      <xdr:col>76</xdr:col>
      <xdr:colOff>165100</xdr:colOff>
      <xdr:row>35</xdr:row>
      <xdr:rowOff>91407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9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107934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76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16869</xdr:rowOff>
    </xdr:from>
    <xdr:to>
      <xdr:col>72</xdr:col>
      <xdr:colOff>38100</xdr:colOff>
      <xdr:row>36</xdr:row>
      <xdr:rowOff>118469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18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134996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6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136068</xdr:rowOff>
    </xdr:from>
    <xdr:to>
      <xdr:col>67</xdr:col>
      <xdr:colOff>101600</xdr:colOff>
      <xdr:row>36</xdr:row>
      <xdr:rowOff>66218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3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82745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1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5211</xdr:rowOff>
    </xdr:from>
    <xdr:to>
      <xdr:col>85</xdr:col>
      <xdr:colOff>127000</xdr:colOff>
      <xdr:row>58</xdr:row>
      <xdr:rowOff>65627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949311"/>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5211</xdr:rowOff>
    </xdr:from>
    <xdr:to>
      <xdr:col>81</xdr:col>
      <xdr:colOff>50800</xdr:colOff>
      <xdr:row>58</xdr:row>
      <xdr:rowOff>85947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49311"/>
          <a:ext cx="889000" cy="8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77850</xdr:rowOff>
    </xdr:from>
    <xdr:to>
      <xdr:col>76</xdr:col>
      <xdr:colOff>114300</xdr:colOff>
      <xdr:row>58</xdr:row>
      <xdr:rowOff>85947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10021950"/>
          <a:ext cx="889000" cy="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77850</xdr:rowOff>
    </xdr:from>
    <xdr:to>
      <xdr:col>71</xdr:col>
      <xdr:colOff>177800</xdr:colOff>
      <xdr:row>58</xdr:row>
      <xdr:rowOff>90077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10021950"/>
          <a:ext cx="889000" cy="1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14827</xdr:rowOff>
    </xdr:from>
    <xdr:to>
      <xdr:col>85</xdr:col>
      <xdr:colOff>177800</xdr:colOff>
      <xdr:row>58</xdr:row>
      <xdr:rowOff>116427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5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101204</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7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125861</xdr:rowOff>
    </xdr:from>
    <xdr:to>
      <xdr:col>81</xdr:col>
      <xdr:colOff>101600</xdr:colOff>
      <xdr:row>58</xdr:row>
      <xdr:rowOff>56011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9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47138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9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35147</xdr:rowOff>
    </xdr:from>
    <xdr:to>
      <xdr:col>76</xdr:col>
      <xdr:colOff>165100</xdr:colOff>
      <xdr:row>58</xdr:row>
      <xdr:rowOff>136747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7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127874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7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27050</xdr:rowOff>
    </xdr:from>
    <xdr:to>
      <xdr:col>72</xdr:col>
      <xdr:colOff>38100</xdr:colOff>
      <xdr:row>58</xdr:row>
      <xdr:rowOff>128650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119777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6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39277</xdr:rowOff>
    </xdr:from>
    <xdr:to>
      <xdr:col>67</xdr:col>
      <xdr:colOff>101600</xdr:colOff>
      <xdr:row>58</xdr:row>
      <xdr:rowOff>140877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8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132004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7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125760</xdr:rowOff>
    </xdr:from>
    <xdr:to>
      <xdr:col>85</xdr:col>
      <xdr:colOff>127000</xdr:colOff>
      <xdr:row>78</xdr:row>
      <xdr:rowOff>138863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98860"/>
          <a:ext cx="838200" cy="1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59790</xdr:rowOff>
    </xdr:from>
    <xdr:to>
      <xdr:col>81</xdr:col>
      <xdr:colOff>50800</xdr:colOff>
      <xdr:row>78</xdr:row>
      <xdr:rowOff>138863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32890"/>
          <a:ext cx="889000" cy="7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59790</xdr:rowOff>
    </xdr:from>
    <xdr:to>
      <xdr:col>76</xdr:col>
      <xdr:colOff>114300</xdr:colOff>
      <xdr:row>78</xdr:row>
      <xdr:rowOff>97419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32890"/>
          <a:ext cx="889000" cy="3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164046</xdr:rowOff>
    </xdr:from>
    <xdr:to>
      <xdr:col>71</xdr:col>
      <xdr:colOff>177800</xdr:colOff>
      <xdr:row>78</xdr:row>
      <xdr:rowOff>97419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65696"/>
          <a:ext cx="889000" cy="10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74960</xdr:rowOff>
    </xdr:from>
    <xdr:to>
      <xdr:col>85</xdr:col>
      <xdr:colOff>177800</xdr:colOff>
      <xdr:row>79</xdr:row>
      <xdr:rowOff>5110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4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88063</xdr:rowOff>
    </xdr:from>
    <xdr:to>
      <xdr:col>81</xdr:col>
      <xdr:colOff>101600</xdr:colOff>
      <xdr:row>79</xdr:row>
      <xdr:rowOff>18213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9340</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553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8990</xdr:rowOff>
    </xdr:from>
    <xdr:to>
      <xdr:col>76</xdr:col>
      <xdr:colOff>165100</xdr:colOff>
      <xdr:row>78</xdr:row>
      <xdr:rowOff>110590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8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127117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5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46619</xdr:rowOff>
    </xdr:from>
    <xdr:to>
      <xdr:col>72</xdr:col>
      <xdr:colOff>38100</xdr:colOff>
      <xdr:row>78</xdr:row>
      <xdr:rowOff>148219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139346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1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113246</xdr:rowOff>
    </xdr:from>
    <xdr:to>
      <xdr:col>67</xdr:col>
      <xdr:colOff>101600</xdr:colOff>
      <xdr:row>78</xdr:row>
      <xdr:rowOff>43396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59923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09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13069</xdr:rowOff>
    </xdr:from>
    <xdr:to>
      <xdr:col>85</xdr:col>
      <xdr:colOff>127000</xdr:colOff>
      <xdr:row>98</xdr:row>
      <xdr:rowOff>24808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15169"/>
          <a:ext cx="838200" cy="1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13069</xdr:rowOff>
    </xdr:from>
    <xdr:to>
      <xdr:col>81</xdr:col>
      <xdr:colOff>50800</xdr:colOff>
      <xdr:row>98</xdr:row>
      <xdr:rowOff>20704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15169"/>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20704</xdr:rowOff>
    </xdr:from>
    <xdr:to>
      <xdr:col>76</xdr:col>
      <xdr:colOff>114300</xdr:colOff>
      <xdr:row>98</xdr:row>
      <xdr:rowOff>29835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22804"/>
          <a:ext cx="889000" cy="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29835</xdr:rowOff>
    </xdr:from>
    <xdr:to>
      <xdr:col>71</xdr:col>
      <xdr:colOff>177800</xdr:colOff>
      <xdr:row>98</xdr:row>
      <xdr:rowOff>34939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31935"/>
          <a:ext cx="889000" cy="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145458</xdr:rowOff>
    </xdr:from>
    <xdr:to>
      <xdr:col>85</xdr:col>
      <xdr:colOff>177800</xdr:colOff>
      <xdr:row>98</xdr:row>
      <xdr:rowOff>75608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7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60385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9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133719</xdr:rowOff>
    </xdr:from>
    <xdr:to>
      <xdr:col>81</xdr:col>
      <xdr:colOff>101600</xdr:colOff>
      <xdr:row>98</xdr:row>
      <xdr:rowOff>63869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6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54996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141354</xdr:rowOff>
    </xdr:from>
    <xdr:to>
      <xdr:col>76</xdr:col>
      <xdr:colOff>165100</xdr:colOff>
      <xdr:row>98</xdr:row>
      <xdr:rowOff>71504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7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62631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6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150485</xdr:rowOff>
    </xdr:from>
    <xdr:to>
      <xdr:col>72</xdr:col>
      <xdr:colOff>38100</xdr:colOff>
      <xdr:row>98</xdr:row>
      <xdr:rowOff>80635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8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71762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7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155589</xdr:rowOff>
    </xdr:from>
    <xdr:to>
      <xdr:col>67</xdr:col>
      <xdr:colOff>101600</xdr:colOff>
      <xdr:row>98</xdr:row>
      <xdr:rowOff>85739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76866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7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目的別の歳出を類似団体と比較したとき、最も特徴的なのは</a:t>
          </a:r>
          <a:r>
            <a:rPr kumimoji="1" lang="ja-JP" altLang="ja-JP" sz="1100">
              <a:solidFill>
                <a:schemeClr val="dk1"/>
              </a:solidFill>
              <a:effectLst/>
              <a:latin typeface="+mn-lt"/>
              <a:ea typeface="+mn-ea"/>
              <a:cs typeface="+mn-cs"/>
            </a:rPr>
            <a:t>土木費</a:t>
          </a:r>
          <a:r>
            <a:rPr kumimoji="1" lang="ja-JP" altLang="en-US" sz="1100">
              <a:solidFill>
                <a:schemeClr val="dk1"/>
              </a:solidFill>
              <a:effectLst/>
              <a:latin typeface="+mn-lt"/>
              <a:ea typeface="+mn-ea"/>
              <a:cs typeface="+mn-cs"/>
            </a:rPr>
            <a:t>であり、</a:t>
          </a:r>
          <a:r>
            <a:rPr kumimoji="1" lang="ja-JP" altLang="ja-JP" sz="1100">
              <a:solidFill>
                <a:schemeClr val="dk1"/>
              </a:solidFill>
              <a:effectLst/>
              <a:latin typeface="+mn-lt"/>
              <a:ea typeface="+mn-ea"/>
              <a:cs typeface="+mn-cs"/>
            </a:rPr>
            <a:t>常に高い水準で推移しています</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湯沢町がいわゆる</a:t>
          </a:r>
          <a:r>
            <a:rPr kumimoji="1" lang="ja-JP" altLang="ja-JP" sz="1100">
              <a:solidFill>
                <a:schemeClr val="dk1"/>
              </a:solidFill>
              <a:effectLst/>
              <a:latin typeface="+mn-lt"/>
              <a:ea typeface="+mn-ea"/>
              <a:cs typeface="+mn-cs"/>
            </a:rPr>
            <a:t>豪雪地帯であ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、除排雪に要する委託費や、消雪パイプ等の消雪設備の整備費用、除雪機械の購入などの費用が含まれるためであると考えられ、類似団体と比較することが難しいものとなっています。</a:t>
          </a:r>
          <a:r>
            <a:rPr kumimoji="1" lang="ja-JP" altLang="en-US" sz="1100">
              <a:solidFill>
                <a:schemeClr val="dk1"/>
              </a:solidFill>
              <a:effectLst/>
              <a:latin typeface="+mn-lt"/>
              <a:ea typeface="+mn-ea"/>
              <a:cs typeface="+mn-cs"/>
            </a:rPr>
            <a:t>ただし、令和６年度の土木費が近年のうちでも特に高い水準にあるのは、都市構造再編集中支援事業（主水公園の整備等）によるものであり、除排雪関連経費以外の構成要素にも目を向け、自治体規模に対し過大とならないよう注視していく必要があります。</a:t>
          </a:r>
          <a:r>
            <a:rPr kumimoji="1" lang="ja-JP" altLang="ja-JP" sz="1100">
              <a:solidFill>
                <a:schemeClr val="dk1"/>
              </a:solidFill>
              <a:effectLst/>
              <a:latin typeface="+mn-lt"/>
              <a:ea typeface="+mn-ea"/>
              <a:cs typeface="+mn-cs"/>
            </a:rPr>
            <a:t>公債費については、現状では類似団体を下回る水準で推移していますが、</a:t>
          </a:r>
          <a:r>
            <a:rPr kumimoji="1" lang="ja-JP" altLang="en-US" sz="1100">
              <a:solidFill>
                <a:schemeClr val="dk1"/>
              </a:solidFill>
              <a:effectLst/>
              <a:latin typeface="+mn-lt"/>
              <a:ea typeface="+mn-ea"/>
              <a:cs typeface="+mn-cs"/>
            </a:rPr>
            <a:t>金額の大きい土木費のうち起債により財源を賄っている部分が一定の割合を占めているため、</a:t>
          </a:r>
          <a:r>
            <a:rPr kumimoji="1" lang="ja-JP" altLang="ja-JP" sz="1100">
              <a:solidFill>
                <a:schemeClr val="dk1"/>
              </a:solidFill>
              <a:effectLst/>
              <a:latin typeface="+mn-lt"/>
              <a:ea typeface="+mn-ea"/>
              <a:cs typeface="+mn-cs"/>
            </a:rPr>
            <a:t>将来</a:t>
          </a:r>
          <a:r>
            <a:rPr kumimoji="1" lang="ja-JP" altLang="en-US" sz="1100">
              <a:solidFill>
                <a:schemeClr val="dk1"/>
              </a:solidFill>
              <a:effectLst/>
              <a:latin typeface="+mn-lt"/>
              <a:ea typeface="+mn-ea"/>
              <a:cs typeface="+mn-cs"/>
            </a:rPr>
            <a:t>的に増加していくことが予想されます。</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の動向を注視し、世代間で不公平が生じないよう、適切に</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積立を行いながら長期的な収支の均衡に</a:t>
          </a:r>
          <a:r>
            <a:rPr kumimoji="1" lang="ja-JP" altLang="ja-JP" sz="1100">
              <a:solidFill>
                <a:schemeClr val="dk1"/>
              </a:solidFill>
              <a:effectLst/>
              <a:latin typeface="+mn-lt"/>
              <a:ea typeface="+mn-ea"/>
              <a:cs typeface="+mn-cs"/>
            </a:rPr>
            <a:t>取り組む必要があります。</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新潟県湯沢町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実質収支と財政調整基金残高の合計額</a:t>
          </a:r>
          <a:r>
            <a:rPr kumimoji="1" lang="ja-JP" altLang="en-US" sz="1100">
              <a:solidFill>
                <a:schemeClr val="dk1"/>
              </a:solidFill>
              <a:effectLst/>
              <a:latin typeface="+mn-lt"/>
              <a:ea typeface="+mn-ea"/>
              <a:cs typeface="+mn-cs"/>
            </a:rPr>
            <a:t>は常に</a:t>
          </a: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％を上回っており、ある程度の余力を維持できている評価できます</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実質単年度収支は</a:t>
          </a:r>
          <a:r>
            <a:rPr kumimoji="1" lang="ja-JP" altLang="en-US" sz="1100">
              <a:solidFill>
                <a:schemeClr val="dk1"/>
              </a:solidFill>
              <a:effectLst/>
              <a:latin typeface="+mn-lt"/>
              <a:ea typeface="+mn-ea"/>
              <a:cs typeface="+mn-cs"/>
            </a:rPr>
            <a:t>３カ年度連続でマイナスの値をとっており、収支の改善を図る必要があります。また、実質単年度収支では計れない将来負担（</a:t>
          </a:r>
          <a:r>
            <a:rPr kumimoji="1" lang="ja-JP" altLang="ja-JP" sz="1100">
              <a:solidFill>
                <a:schemeClr val="dk1"/>
              </a:solidFill>
              <a:effectLst/>
              <a:latin typeface="+mn-lt"/>
              <a:ea typeface="+mn-ea"/>
              <a:cs typeface="+mn-cs"/>
            </a:rPr>
            <a:t>町債残高の増加等</a:t>
          </a:r>
          <a:r>
            <a:rPr kumimoji="1" lang="ja-JP" altLang="en-US" sz="1100">
              <a:solidFill>
                <a:schemeClr val="dk1"/>
              </a:solidFill>
              <a:effectLst/>
              <a:latin typeface="+mn-lt"/>
              <a:ea typeface="+mn-ea"/>
              <a:cs typeface="+mn-cs"/>
            </a:rPr>
            <a:t>）に備えるためには、毎年の収支を改善し、基金への積立を行う必要です。そのためには、歳出の増大を抑制し、ふるさと納税による増収分の一部を積み立てるなどの対策が必要です。</a:t>
          </a:r>
          <a:endParaRPr kumimoji="1" lang="en-US" altLang="ja-JP" sz="11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新潟県湯沢町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病院事業会計について黒字を達成できているのは、実態として一般会計補助金に支えられているためです。これまでは、減価償却費などの現金を伴わない支出に対しても一般会計が補助しており、また繰出基準外の町債の償還についてもすべて一般会計から支出してきました。そのため、病院事業会計内には留保資金が蓄えられている状況であり、このバランスについては再検討する必要があります。一般会計においては、今後ますます</a:t>
          </a:r>
          <a:r>
            <a:rPr kumimoji="1" lang="ja-JP" altLang="en-US" sz="1100">
              <a:solidFill>
                <a:schemeClr val="dk1"/>
              </a:solidFill>
              <a:effectLst/>
              <a:latin typeface="+mn-lt"/>
              <a:ea typeface="+mn-ea"/>
              <a:cs typeface="+mn-cs"/>
            </a:rPr>
            <a:t>実質単年度収支のバランス</a:t>
          </a:r>
          <a:r>
            <a:rPr kumimoji="1" lang="ja-JP" altLang="ja-JP" sz="1100">
              <a:solidFill>
                <a:schemeClr val="dk1"/>
              </a:solidFill>
              <a:effectLst/>
              <a:latin typeface="+mn-lt"/>
              <a:ea typeface="+mn-ea"/>
              <a:cs typeface="+mn-cs"/>
            </a:rPr>
            <a:t>を保つのが難しくなることが想定されており、病院事業会計の負担</a:t>
          </a:r>
          <a:r>
            <a:rPr kumimoji="1" lang="ja-JP" altLang="en-US" sz="1100">
              <a:solidFill>
                <a:schemeClr val="dk1"/>
              </a:solidFill>
              <a:effectLst/>
              <a:latin typeface="+mn-lt"/>
              <a:ea typeface="+mn-ea"/>
              <a:cs typeface="+mn-cs"/>
            </a:rPr>
            <a:t>については一般会計の立場からも適切に評価</a:t>
          </a:r>
          <a:r>
            <a:rPr kumimoji="1" lang="ja-JP" altLang="ja-JP" sz="1100">
              <a:solidFill>
                <a:schemeClr val="dk1"/>
              </a:solidFill>
              <a:effectLst/>
              <a:latin typeface="+mn-lt"/>
              <a:ea typeface="+mn-ea"/>
              <a:cs typeface="+mn-cs"/>
            </a:rPr>
            <a:t>する必要があります。長期的な病院事業の維持可能性について検討する必要があるとともに、今後も病院事業</a:t>
          </a:r>
          <a:r>
            <a:rPr kumimoji="1" lang="ja-JP" altLang="en-US" sz="1100">
              <a:solidFill>
                <a:schemeClr val="dk1"/>
              </a:solidFill>
              <a:effectLst/>
              <a:latin typeface="+mn-lt"/>
              <a:ea typeface="+mn-ea"/>
              <a:cs typeface="+mn-cs"/>
            </a:rPr>
            <a:t>を支えていくためには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病院事業会計のみならず</a:t>
          </a:r>
          <a:r>
            <a:rPr kumimoji="1" lang="ja-JP" altLang="ja-JP" sz="1100">
              <a:solidFill>
                <a:schemeClr val="dk1"/>
              </a:solidFill>
              <a:effectLst/>
              <a:latin typeface="+mn-lt"/>
              <a:ea typeface="+mn-ea"/>
              <a:cs typeface="+mn-cs"/>
            </a:rPr>
            <a:t>一般会計の収支改善</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必要</a:t>
          </a:r>
          <a:r>
            <a:rPr kumimoji="1" lang="ja-JP" altLang="en-US" sz="1100">
              <a:solidFill>
                <a:schemeClr val="dk1"/>
              </a:solidFill>
              <a:effectLst/>
              <a:latin typeface="+mn-lt"/>
              <a:ea typeface="+mn-ea"/>
              <a:cs typeface="+mn-cs"/>
            </a:rPr>
            <a:t>になり</a:t>
          </a:r>
          <a:r>
            <a:rPr kumimoji="1" lang="ja-JP" altLang="ja-JP" sz="1100">
              <a:solidFill>
                <a:schemeClr val="dk1"/>
              </a:solidFill>
              <a:effectLst/>
              <a:latin typeface="+mn-lt"/>
              <a:ea typeface="+mn-ea"/>
              <a:cs typeface="+mn-cs"/>
            </a:rPr>
            <a:t>ます。そのためには公共施設の見直しや、</a:t>
          </a:r>
          <a:r>
            <a:rPr kumimoji="1" lang="ja-JP" altLang="en-US" sz="1100">
              <a:solidFill>
                <a:schemeClr val="dk1"/>
              </a:solidFill>
              <a:effectLst/>
              <a:latin typeface="+mn-lt"/>
              <a:ea typeface="+mn-ea"/>
              <a:cs typeface="+mn-cs"/>
            </a:rPr>
            <a:t>継続事業の再編</a:t>
          </a:r>
          <a:r>
            <a:rPr kumimoji="1" lang="ja-JP" altLang="ja-JP" sz="1100">
              <a:solidFill>
                <a:schemeClr val="dk1"/>
              </a:solidFill>
              <a:effectLst/>
              <a:latin typeface="+mn-lt"/>
              <a:ea typeface="+mn-ea"/>
              <a:cs typeface="+mn-cs"/>
            </a:rPr>
            <a:t>などの歳出抑制に取り組む必要があります。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新潟県湯沢町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公営企業債の元利償還金に対する繰入金は減少傾向にあり、これは下水道整備に際し発行した町債の償還が進んでいることを意味しています。一方で、一般会計の元利償還金は増大</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元利償還金等全体としては横這いを示して</a:t>
          </a:r>
          <a:r>
            <a:rPr kumimoji="1" lang="ja-JP" altLang="en-US" sz="1100">
              <a:solidFill>
                <a:schemeClr val="dk1"/>
              </a:solidFill>
              <a:effectLst/>
              <a:latin typeface="+mn-lt"/>
              <a:ea typeface="+mn-ea"/>
              <a:cs typeface="+mn-cs"/>
            </a:rPr>
            <a:t>います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このことから、</a:t>
          </a:r>
          <a:r>
            <a:rPr kumimoji="1" lang="ja-JP" altLang="ja-JP" sz="1100">
              <a:solidFill>
                <a:schemeClr val="dk1"/>
              </a:solidFill>
              <a:effectLst/>
              <a:latin typeface="+mn-lt"/>
              <a:ea typeface="+mn-ea"/>
              <a:cs typeface="+mn-cs"/>
            </a:rPr>
            <a:t>近い将来</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この均衡が崩れ、元利償還金等が右肩上がりに増大</a:t>
          </a:r>
          <a:r>
            <a:rPr kumimoji="1" lang="ja-JP" altLang="en-US" sz="1100">
              <a:solidFill>
                <a:schemeClr val="dk1"/>
              </a:solidFill>
              <a:effectLst/>
              <a:latin typeface="+mn-lt"/>
              <a:ea typeface="+mn-ea"/>
              <a:cs typeface="+mn-cs"/>
            </a:rPr>
            <a:t>していく状況が想定されます。</a:t>
          </a:r>
          <a:r>
            <a:rPr kumimoji="1" lang="ja-JP" altLang="ja-JP" sz="1100">
              <a:solidFill>
                <a:schemeClr val="dk1"/>
              </a:solidFill>
              <a:effectLst/>
              <a:latin typeface="+mn-lt"/>
              <a:ea typeface="+mn-ea"/>
              <a:cs typeface="+mn-cs"/>
            </a:rPr>
            <a:t>また、このような元利償還金の構成比の変遷に伴い、算入公債費等が減少しており、実質公債費比率が悪化することが見込まれ</a:t>
          </a:r>
          <a:r>
            <a:rPr kumimoji="1" lang="ja-JP" altLang="en-US" sz="1100">
              <a:solidFill>
                <a:schemeClr val="dk1"/>
              </a:solidFill>
              <a:effectLst/>
              <a:latin typeface="+mn-lt"/>
              <a:ea typeface="+mn-ea"/>
              <a:cs typeface="+mn-cs"/>
            </a:rPr>
            <a:t>ます。このことを踏まえ、町債の発行を計画的に行うとともに、交付税措置率の低い起債は厳に抑制する必要があります。</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新潟県湯沢町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将来負担比率は、過去</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年において</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前後で推移しており、ある程度安定した水準を維持してきました。しかし、将来負担額の内訳を見ると、下水道特別会計の元利償還が進んでいる一方、一般会計の地方債残高は一貫して増え続けており、今後将来負担額が増大していくことが懸念されます。また、このような構成比の変化により、基準財政需要額算入見込額が年々減少しており、実質的な負担が増大しつつあります。この状況に対応するためには、交付税措置率の低い起債を抑制したうえで、将来負担に対応できるだけの十分な基金残高を確保する必要があります。そのためには、さらなる収支の改善に取り組む必要があり、経常経費として財政を圧迫している公共施設の見直しや、既存事業の再編に取り組む必要がありま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新潟県湯沢町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に大きな影響を与えているのは、財政調整基金と湯沢こころのふるさと基金となりますが、ふるさと納税の影響により基金残高は増加傾向にあります。もっとも、年度間における財政調整基金の残高変動を打ち消すほどではなく、依然として財政調整基金の増減が財政的余力に大きく影響する状態となっ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一般会計の収支の均衡はふるさと納税による歳入増に支えられてきたという現実があり、寄附という不安定な財源に過度に依存しない財政構造を作ることが必要です。また、将来負担に備えるためには、収支を見直し、これまで以上に基金残高を確保していく必要があります。これらの目標を達成するため、ふるさと納税の寄附金を積み立てる湯沢こころのふるさと基金について、毎年度の一般会計への繰入額を抑制し、その基金残高を確保していく方針です。具体的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年度末までに、湯沢こころのふるさと基金からの繰入額を、基金残高の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に抑制することを目標としています。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・湯沢こころのふるさと基金：ふるさと納税寄附者への謝礼及び寄附者の指定する事業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・美術館建設基金：美術館の建設資金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・ふるさと基金：南魚沼市広域計画協議会における広域的な事業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・旧学校施設等解体撤去基金：旧学校施設、旧保育園施設の解体及び撤去の費用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・公共事業基金：各旧村の公共事業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実質的な増減があるのは湯沢こころのふるさと基金です。湯沢こころのふるさと基金は、令和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年度までは、積み立てた寄附額のほぼ全額を翌年度に繰り入れていたため、その残高は単年度の寄付額の推移により変動していました。しかし、令和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は、年度間の負担の平準化の観点から、後年度の事業に充当するための積立金として１億円ほど基金に積み残すことができました。これにより、寄附額の伸びと合わせて基金残高が増加すること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湯沢こころのふるさと基金について、今後寄附額の増額が頭打ちになる可能性を考慮し、数年かけて段階的に繰入額を抑制する方針です。具体的な目標としては、令和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年度末までに繰入額を残高の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程度の水準とすることを目指しています。これにより、年度により寄附額に増減があっても、基金の中で調整することができるようになり、一般会計へ与える影響を緩和することが期待されます。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財政調整基金の年度末残高は、最終予算と決算にどの程度乖離があるかにより変動するものであり、各年度の実質収支の多寡を加味すると、実態としてはほぼ横ばいから微減で推移していることとなります。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当面の間、財政調整基金の残高は、実質収支と合計して標準財政規模の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回ることを目標値として設定しており、現段階でそれは達成することができています。しかし、将来負担を踏まえると、基金全体として今以上に残高を確保していく必要があります。そのための取組として、財政調整基金だけではなく、湯沢こころのふるさと基金の残高を増大させる方針です。いずれにせよ、財政調整基金残高を維持しふるさと納税への依存から脱却するためには、収支の見直しを欠かすことはできず、公共施設の料金見直しをはじめとする実践的な取り組みが求められ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年度は、臨時財政対策債の償還に要する積立のみ行いました。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減債基金を必要としない財政運営を行う方針です。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CFF482E-7CF3-4E27-9EFB-C3025F9EC3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DC68E01-0F3F-4231-B396-FD8EDD033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3996A44-31BC-476E-8306-37BB989340E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A6BF8A4-42A8-411B-8292-086D70D721F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E002DF5-EF27-45E7-807C-4FE040C79E0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16ADCAF-8934-487D-89EF-6A330FB79BA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F5735EE-9520-475A-A8D3-FAF39A306D6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5E705B0-395F-4F28-9E67-E403523D400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0EFE081-C77B-47CE-9BB0-BBAA4143F34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09F2055-79E5-44B6-BA50-C7CF07E3879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C4C4C0F-07D8-446F-9F3A-74FE1B67A6D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79E2D11-236F-4E5E-A48F-B2DA093565B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1E50580-FA9F-4D08-A4F5-1A78A00240B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6ABDE21-EA7B-42B2-BC64-40B088B1F5C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099B9C4-085E-496D-8056-01DA2D6E2C3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10B3E29-3A57-4CBF-A941-AB0F28CE3D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ACBDFCC-B6DC-4BC5-AC66-BCA995C7108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4B15148-631C-4AB2-8BF4-857AB2A735F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54D6685-2F06-4A9B-A624-33DC89DDB28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B7128A4-8993-45D1-B9B1-28BB7E7E1D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502D45B-6AEC-4ADA-9CC8-7D7E4A1E20C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3E18B4D-7DBB-4301-B50A-A47716EBD33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A953989-1AAF-408F-A899-2404BFE23B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52D04FE-4883-460A-8F82-ABC4FDD1B9D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2E87421-9D59-4684-9EEF-F632F242A08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2E06DFA-0877-4197-A8FB-86154A7FA81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98468BF-68DC-433A-8239-069832D88CB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302D47F-31B5-440E-B02A-2E3F35D3C7B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A7286DC-34F6-4C4E-8A08-31CCD49C101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79B663F-9856-4655-8419-72D2645A105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D5E2EC9-B6D9-4384-9AFC-E1A59B94AEE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724A46E-03FD-41CB-B85C-7E1B3EF5C32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B439B37-D1BD-48EA-B51B-2E4C016CD10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96632AC-EBE5-436C-9821-F5B1D1E5313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2E5C24F-8A71-42A9-9ABB-A300F9984F4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6604D46-59D9-4864-82C9-7E0D9F65539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5BF9CE1-1EC9-4A2A-8C58-C9A8DA6CEF2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F9E94FF-12FE-42B9-883E-AEA63A629E4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C47EC5D-E531-462E-8B4F-A77B90BA74B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6EBCE03-B355-4F12-BD16-6F473F5BD6B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8F24CB1-42B1-476D-9741-7381D81D8A2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DBE220-7FF5-4F4E-B466-8D0FBADFC7C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0B7DC4A-F305-4990-9FC4-8B64A667CC5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00F5EB7-DE08-4B3C-BE8C-7BD26C6D986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747B43C-CCFB-4784-92D7-B1F32DB6265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EEDA110-3E52-4FAB-A0F2-186A2AEE8BA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3819BCE-CFBA-4C42-A30E-70346A24E6C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年度に小中一貫校の開校、平成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年度に認定こども園が開園したこと等により、全体の減価償却率が押し下げられ、類似団体よりも若干低い値で推移してきましたが、令和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年度に類似団体平均とほぼ同等値となり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％上回る結果となりました。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多くの施設で老朽化が進んでおり、今後の維持管理にかかる費用がより一層増大していくことが見込まれます。</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6C6D1FA-45AE-4568-9AAA-8FD477AEE35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19268FA-478C-4FC6-9905-86C906D06C4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7769AA8-D45A-4E19-974E-12DD5E15C35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4E2379C5-5223-4EBF-9512-935E14FC8974}"/>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3B4357C-F323-498A-A480-E3C28129C7BC}"/>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073BFE5-9E33-4788-9920-7CA3DAF9A63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5C064CBE-558C-4C4E-987F-BBA62A227D9F}"/>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1A73109-88CE-4247-AA2E-D05F7435A29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54BFB50A-2BCF-4370-8B97-89B78E39F91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B50DCC1-19E3-4915-BDC8-869656AB95D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C86E35A-E751-4169-BFCC-BA563C3DF16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ADC2C948-2141-4283-A670-52872C6EC51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54E78F16-5A4B-493D-B93B-F473F727E6B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C6B9C0A-D12F-4F56-8EDB-2B5798AFD67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42E60841-CCAE-4156-8037-F3D5258AADED}"/>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E16558FB-A590-4CA1-9DC4-5E409CA02486}"/>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BD3078E7-02AB-46BB-939A-55D0990F678E}"/>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0441BF52-0D28-468A-9B5C-DA1092DDF592}"/>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EE2F8A5F-846D-4D94-AD73-768068970DD7}"/>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6FDD05FF-8BE3-4C59-8A72-D0119D1099C6}"/>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28536E86-C038-4481-AEEB-7C1040A8E6D7}"/>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57934872-E053-4E26-8C2B-858B1346441E}"/>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B7C22192-BE13-493C-AE18-37CB1F4546F6}"/>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2ACD120F-4F8A-4D19-8EFD-D19543D51404}"/>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D2387B3A-18FA-458A-8729-DE58FE9C8E04}"/>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DE2739C-AE77-4F7D-87A0-EC82CA4DBD0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5459C71-1BE7-4B91-B03F-14A105BBD0E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569706-CDEE-4DFB-92CB-F8250A569FD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1C23E56-BC04-45B4-A984-F93D6FEB2F7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63AB23C-52F0-4887-9444-0D0AAC6FC86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41148</xdr:rowOff>
    </xdr:from>
    <xdr:to>
      <xdr:col>23</xdr:col>
      <xdr:colOff>136525</xdr:colOff>
      <xdr:row>32</xdr:row>
      <xdr:rowOff>142748</xdr:rowOff>
    </xdr:to>
    <xdr:sp macro="" textlink="">
      <xdr:nvSpPr>
        <xdr:cNvPr id="79" name="楕円 78">
          <a:extLst>
            <a:ext uri="{FF2B5EF4-FFF2-40B4-BE49-F238E27FC236}">
              <a16:creationId xmlns:a16="http://schemas.microsoft.com/office/drawing/2014/main" id="{61469BF0-FBF7-4BC3-9C9B-8B2B8475F38B}"/>
            </a:ext>
          </a:extLst>
        </xdr:cNvPr>
        <xdr:cNvSpPr/>
      </xdr:nvSpPr>
      <xdr:spPr>
        <a:xfrm>
          <a:off x="4711700" y="629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19575</xdr:rowOff>
    </xdr:from>
    <xdr:ext cx="405111" cy="259045"/>
    <xdr:sp macro="" textlink="">
      <xdr:nvSpPr>
        <xdr:cNvPr id="80" name="有形固定資産減価償却率該当値テキスト">
          <a:extLst>
            <a:ext uri="{FF2B5EF4-FFF2-40B4-BE49-F238E27FC236}">
              <a16:creationId xmlns:a16="http://schemas.microsoft.com/office/drawing/2014/main" id="{9D8F9C47-1F00-4D53-83C8-97A458E64082}"/>
            </a:ext>
          </a:extLst>
        </xdr:cNvPr>
        <xdr:cNvSpPr txBox="1"/>
      </xdr:nvSpPr>
      <xdr:spPr>
        <a:xfrm>
          <a:off x="4813300" y="6277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8763</xdr:rowOff>
    </xdr:from>
    <xdr:to>
      <xdr:col>19</xdr:col>
      <xdr:colOff>187325</xdr:colOff>
      <xdr:row>32</xdr:row>
      <xdr:rowOff>110363</xdr:rowOff>
    </xdr:to>
    <xdr:sp macro="" textlink="">
      <xdr:nvSpPr>
        <xdr:cNvPr id="81" name="楕円 80">
          <a:extLst>
            <a:ext uri="{FF2B5EF4-FFF2-40B4-BE49-F238E27FC236}">
              <a16:creationId xmlns:a16="http://schemas.microsoft.com/office/drawing/2014/main" id="{C1788F9E-7636-492A-8C6F-73133323DEC3}"/>
            </a:ext>
          </a:extLst>
        </xdr:cNvPr>
        <xdr:cNvSpPr/>
      </xdr:nvSpPr>
      <xdr:spPr>
        <a:xfrm>
          <a:off x="40005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59563</xdr:rowOff>
    </xdr:from>
    <xdr:to>
      <xdr:col>23</xdr:col>
      <xdr:colOff>85725</xdr:colOff>
      <xdr:row>32</xdr:row>
      <xdr:rowOff>91948</xdr:rowOff>
    </xdr:to>
    <xdr:cxnSp macro="">
      <xdr:nvCxnSpPr>
        <xdr:cNvPr id="82" name="直線コネクタ 81">
          <a:extLst>
            <a:ext uri="{FF2B5EF4-FFF2-40B4-BE49-F238E27FC236}">
              <a16:creationId xmlns:a16="http://schemas.microsoft.com/office/drawing/2014/main" id="{B46C1CDB-A186-464A-955B-5D7247DBA258}"/>
            </a:ext>
          </a:extLst>
        </xdr:cNvPr>
        <xdr:cNvCxnSpPr/>
      </xdr:nvCxnSpPr>
      <xdr:spPr>
        <a:xfrm>
          <a:off x="4051300" y="6317488"/>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2286</xdr:rowOff>
    </xdr:from>
    <xdr:to>
      <xdr:col>15</xdr:col>
      <xdr:colOff>187325</xdr:colOff>
      <xdr:row>32</xdr:row>
      <xdr:rowOff>103886</xdr:rowOff>
    </xdr:to>
    <xdr:sp macro="" textlink="">
      <xdr:nvSpPr>
        <xdr:cNvPr id="83" name="楕円 82">
          <a:extLst>
            <a:ext uri="{FF2B5EF4-FFF2-40B4-BE49-F238E27FC236}">
              <a16:creationId xmlns:a16="http://schemas.microsoft.com/office/drawing/2014/main" id="{E47E68A3-2326-4022-8EA3-FEF7FBA72E37}"/>
            </a:ext>
          </a:extLst>
        </xdr:cNvPr>
        <xdr:cNvSpPr/>
      </xdr:nvSpPr>
      <xdr:spPr>
        <a:xfrm>
          <a:off x="3238500" y="626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53086</xdr:rowOff>
    </xdr:from>
    <xdr:to>
      <xdr:col>19</xdr:col>
      <xdr:colOff>136525</xdr:colOff>
      <xdr:row>32</xdr:row>
      <xdr:rowOff>59563</xdr:rowOff>
    </xdr:to>
    <xdr:cxnSp macro="">
      <xdr:nvCxnSpPr>
        <xdr:cNvPr id="84" name="直線コネクタ 83">
          <a:extLst>
            <a:ext uri="{FF2B5EF4-FFF2-40B4-BE49-F238E27FC236}">
              <a16:creationId xmlns:a16="http://schemas.microsoft.com/office/drawing/2014/main" id="{59A2BAC2-949D-49F4-B22F-616D2E40E00A}"/>
            </a:ext>
          </a:extLst>
        </xdr:cNvPr>
        <xdr:cNvCxnSpPr/>
      </xdr:nvCxnSpPr>
      <xdr:spPr>
        <a:xfrm>
          <a:off x="3289300" y="6311011"/>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147828</xdr:rowOff>
    </xdr:from>
    <xdr:to>
      <xdr:col>11</xdr:col>
      <xdr:colOff>187325</xdr:colOff>
      <xdr:row>32</xdr:row>
      <xdr:rowOff>77978</xdr:rowOff>
    </xdr:to>
    <xdr:sp macro="" textlink="">
      <xdr:nvSpPr>
        <xdr:cNvPr id="85" name="楕円 84">
          <a:extLst>
            <a:ext uri="{FF2B5EF4-FFF2-40B4-BE49-F238E27FC236}">
              <a16:creationId xmlns:a16="http://schemas.microsoft.com/office/drawing/2014/main" id="{1E9EC0F0-A8B4-435A-98DE-240698D89567}"/>
            </a:ext>
          </a:extLst>
        </xdr:cNvPr>
        <xdr:cNvSpPr/>
      </xdr:nvSpPr>
      <xdr:spPr>
        <a:xfrm>
          <a:off x="2476500" y="623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27178</xdr:rowOff>
    </xdr:from>
    <xdr:to>
      <xdr:col>15</xdr:col>
      <xdr:colOff>136525</xdr:colOff>
      <xdr:row>32</xdr:row>
      <xdr:rowOff>53086</xdr:rowOff>
    </xdr:to>
    <xdr:cxnSp macro="">
      <xdr:nvCxnSpPr>
        <xdr:cNvPr id="86" name="直線コネクタ 85">
          <a:extLst>
            <a:ext uri="{FF2B5EF4-FFF2-40B4-BE49-F238E27FC236}">
              <a16:creationId xmlns:a16="http://schemas.microsoft.com/office/drawing/2014/main" id="{D72C17D1-6F0A-4F1F-97C7-453F022A77DB}"/>
            </a:ext>
          </a:extLst>
        </xdr:cNvPr>
        <xdr:cNvCxnSpPr/>
      </xdr:nvCxnSpPr>
      <xdr:spPr>
        <a:xfrm>
          <a:off x="2527300" y="6285103"/>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117602</xdr:rowOff>
    </xdr:from>
    <xdr:to>
      <xdr:col>7</xdr:col>
      <xdr:colOff>187325</xdr:colOff>
      <xdr:row>32</xdr:row>
      <xdr:rowOff>47752</xdr:rowOff>
    </xdr:to>
    <xdr:sp macro="" textlink="">
      <xdr:nvSpPr>
        <xdr:cNvPr id="87" name="楕円 86">
          <a:extLst>
            <a:ext uri="{FF2B5EF4-FFF2-40B4-BE49-F238E27FC236}">
              <a16:creationId xmlns:a16="http://schemas.microsoft.com/office/drawing/2014/main" id="{27C2A67F-D618-4BF8-8977-04A63082FB34}"/>
            </a:ext>
          </a:extLst>
        </xdr:cNvPr>
        <xdr:cNvSpPr/>
      </xdr:nvSpPr>
      <xdr:spPr>
        <a:xfrm>
          <a:off x="1714500" y="620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168402</xdr:rowOff>
    </xdr:from>
    <xdr:to>
      <xdr:col>11</xdr:col>
      <xdr:colOff>136525</xdr:colOff>
      <xdr:row>32</xdr:row>
      <xdr:rowOff>27178</xdr:rowOff>
    </xdr:to>
    <xdr:cxnSp macro="">
      <xdr:nvCxnSpPr>
        <xdr:cNvPr id="88" name="直線コネクタ 87">
          <a:extLst>
            <a:ext uri="{FF2B5EF4-FFF2-40B4-BE49-F238E27FC236}">
              <a16:creationId xmlns:a16="http://schemas.microsoft.com/office/drawing/2014/main" id="{C243B297-BCAD-4F65-BE6C-6278CE928B1C}"/>
            </a:ext>
          </a:extLst>
        </xdr:cNvPr>
        <xdr:cNvCxnSpPr/>
      </xdr:nvCxnSpPr>
      <xdr:spPr>
        <a:xfrm>
          <a:off x="1765300" y="6254877"/>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9D4120B4-95C7-4CED-B067-D0E134C2E9CD}"/>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4B742716-7886-4FF6-B0B4-494C920BDE99}"/>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20DC26B5-A299-4B9A-9AAB-5C0ABDFB83A5}"/>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A70275C2-5AD8-45E6-B40C-B313AF668921}"/>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126890</xdr:rowOff>
    </xdr:from>
    <xdr:ext cx="405111" cy="259045"/>
    <xdr:sp macro="" textlink="">
      <xdr:nvSpPr>
        <xdr:cNvPr id="93" name="n_1mainValue有形固定資産減価償却率">
          <a:extLst>
            <a:ext uri="{FF2B5EF4-FFF2-40B4-BE49-F238E27FC236}">
              <a16:creationId xmlns:a16="http://schemas.microsoft.com/office/drawing/2014/main" id="{7EE26F86-66F8-4378-A8E2-64194204757B}"/>
            </a:ext>
          </a:extLst>
        </xdr:cNvPr>
        <xdr:cNvSpPr txBox="1"/>
      </xdr:nvSpPr>
      <xdr:spPr>
        <a:xfrm>
          <a:off x="3836044" y="6041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120413</xdr:rowOff>
    </xdr:from>
    <xdr:ext cx="405111" cy="259045"/>
    <xdr:sp macro="" textlink="">
      <xdr:nvSpPr>
        <xdr:cNvPr id="94" name="n_2mainValue有形固定資産減価償却率">
          <a:extLst>
            <a:ext uri="{FF2B5EF4-FFF2-40B4-BE49-F238E27FC236}">
              <a16:creationId xmlns:a16="http://schemas.microsoft.com/office/drawing/2014/main" id="{2F2064AC-7065-4977-B83D-69E36895DAC0}"/>
            </a:ext>
          </a:extLst>
        </xdr:cNvPr>
        <xdr:cNvSpPr txBox="1"/>
      </xdr:nvSpPr>
      <xdr:spPr>
        <a:xfrm>
          <a:off x="3086744" y="6035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94505</xdr:rowOff>
    </xdr:from>
    <xdr:ext cx="405111" cy="259045"/>
    <xdr:sp macro="" textlink="">
      <xdr:nvSpPr>
        <xdr:cNvPr id="95" name="n_3mainValue有形固定資産減価償却率">
          <a:extLst>
            <a:ext uri="{FF2B5EF4-FFF2-40B4-BE49-F238E27FC236}">
              <a16:creationId xmlns:a16="http://schemas.microsoft.com/office/drawing/2014/main" id="{E35BC936-79CD-4256-B0B0-62A6F30AAEE8}"/>
            </a:ext>
          </a:extLst>
        </xdr:cNvPr>
        <xdr:cNvSpPr txBox="1"/>
      </xdr:nvSpPr>
      <xdr:spPr>
        <a:xfrm>
          <a:off x="2324744" y="6009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64279</xdr:rowOff>
    </xdr:from>
    <xdr:ext cx="405111" cy="259045"/>
    <xdr:sp macro="" textlink="">
      <xdr:nvSpPr>
        <xdr:cNvPr id="96" name="n_4mainValue有形固定資産減価償却率">
          <a:extLst>
            <a:ext uri="{FF2B5EF4-FFF2-40B4-BE49-F238E27FC236}">
              <a16:creationId xmlns:a16="http://schemas.microsoft.com/office/drawing/2014/main" id="{C07F2A15-0675-4733-B37B-40D2B1A8A5B7}"/>
            </a:ext>
          </a:extLst>
        </xdr:cNvPr>
        <xdr:cNvSpPr txBox="1"/>
      </xdr:nvSpPr>
      <xdr:spPr>
        <a:xfrm>
          <a:off x="1562744" y="5979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3950D1D4-D493-464F-8D98-17EAE4AB60A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787FACFD-87CF-4FA8-9E69-C9B30B24F1A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74FB8BAF-9BBD-4F47-9CDA-6863E88B65F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199C7C4-87E8-4DA9-B55C-617FE066E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F04BF34-EC54-4D54-919C-B96AA95ED30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6675766-169A-43CC-8864-3689DD89F5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5F2E79C-31A0-4B0E-AAA1-DF9B648CDC7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CDB618B7-8A66-4610-B21C-C77E6DD58AE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B61AFA60-5075-4A5B-9461-8F1BF4E4F15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8339A1C-C9E6-443E-AD4E-B11714F984D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10422DED-688D-4424-BA71-F6F1A753E22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53FC1E1-CB28-488B-B397-1CE40EA19B6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171C7C24-1DD0-4067-8CD8-5F621507A0F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すると若干の改善が見られますが、これは発電事業者の設備改修や新規発電所の稼働による償却資産の増に伴う固定資産税収入の増加が主な要因です。しかし、類似団体平均と比較すると依然として数値が高くなっています。経常経費が増加する中、それら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ふるさと納税等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latin typeface="ＭＳ Ｐゴシック" panose="020B0600070205080204" pitchFamily="50" charset="-128"/>
              <a:ea typeface="ＭＳ Ｐゴシック" panose="020B0600070205080204" pitchFamily="50" charset="-128"/>
            </a:rPr>
            <a:t>臨時的な収入により賄っている構造であるため、事業再編による経常経費の削減や新たな財源の確保などに取り組む必要があります。</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A6EA28E-F395-44DF-8B32-718C9FE27BC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136BE21F-5FBD-4A30-AC9A-A6E8E0C78AA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1D4AD6A-CFA9-490D-94DB-D533367350D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6535C4BD-8E2F-4E49-ACB9-D0FA1676102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98917706-6C0C-4F6D-BB49-B2F672D8A7D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DC4723DA-C752-47B8-9BCE-912BE6D54DE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5C151798-899B-482E-A038-C100487FF51A}"/>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59B774DD-4DEB-458A-9CBC-DE646BD3EDD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5A33FB3-8944-45D3-A696-5CCD09D3914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BFB711CF-F562-47F7-9670-337691387E8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BD1E9BE7-8879-49BE-A7EE-7C80B96632C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94B04C7D-BE50-48DE-9308-0BC3EC1BD05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6D43C50A-1255-4C26-9AF3-117850EA11E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7367B2B-F1F9-46DA-8252-047C287A3B7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3BB919EE-5FE5-4AE0-B9F7-AC364799272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289D4BF-6033-4977-9310-F1061489091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CD48576-A105-47D5-8A93-949405D3009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00FFA725-63B2-4FB6-931F-BDE0DB5E31E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5605F023-312B-47B4-A507-C33B39D48BD7}"/>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D01436C4-E0D8-4A07-8870-7627D8F1FB0D}"/>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73F607C-4263-4756-A458-FAE4B75A9E1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8224B4DC-8433-4ABB-95D5-F8E680DF7DE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531C2ADE-BB9D-4BAB-98AB-0605D3255B35}"/>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200847D9-14AB-477C-92A0-748796ED9F6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E1D2F6AD-7864-49B6-9C60-FF481467645A}"/>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0646C1C0-B78F-4809-A75E-AD4BCF1181D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4AEEEC6B-6B36-4EE7-853A-3D9A2F3DE698}"/>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5FE5319D-B634-49C6-AA13-E53500BE1266}"/>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DAC6065-5B57-4801-9A03-BEE4801CFEF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1465DFC-2438-4C4B-93E3-CF9004AB13B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F17CE07-5903-4AAE-B987-333F9B25B05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DFCA1BA-4416-4D4D-BB12-CCAB76B910C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EB28BFC-50CC-45E1-9234-DC0AB23F775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167973</xdr:rowOff>
    </xdr:from>
    <xdr:to>
      <xdr:col>76</xdr:col>
      <xdr:colOff>73025</xdr:colOff>
      <xdr:row>29</xdr:row>
      <xdr:rowOff>98123</xdr:rowOff>
    </xdr:to>
    <xdr:sp macro="" textlink="">
      <xdr:nvSpPr>
        <xdr:cNvPr id="143" name="楕円 142">
          <a:extLst>
            <a:ext uri="{FF2B5EF4-FFF2-40B4-BE49-F238E27FC236}">
              <a16:creationId xmlns:a16="http://schemas.microsoft.com/office/drawing/2014/main" id="{387C4B52-1D47-4C6E-9008-A92DAE9DDD5C}"/>
            </a:ext>
          </a:extLst>
        </xdr:cNvPr>
        <xdr:cNvSpPr/>
      </xdr:nvSpPr>
      <xdr:spPr>
        <a:xfrm>
          <a:off x="14744700" y="574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146400</xdr:rowOff>
    </xdr:from>
    <xdr:ext cx="469744" cy="259045"/>
    <xdr:sp macro="" textlink="">
      <xdr:nvSpPr>
        <xdr:cNvPr id="144" name="債務償還比率該当値テキスト">
          <a:extLst>
            <a:ext uri="{FF2B5EF4-FFF2-40B4-BE49-F238E27FC236}">
              <a16:creationId xmlns:a16="http://schemas.microsoft.com/office/drawing/2014/main" id="{A9CBCF2D-DECF-4225-9A85-570380D4B007}"/>
            </a:ext>
          </a:extLst>
        </xdr:cNvPr>
        <xdr:cNvSpPr txBox="1"/>
      </xdr:nvSpPr>
      <xdr:spPr>
        <a:xfrm>
          <a:off x="14846300" y="571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28805</xdr:rowOff>
    </xdr:from>
    <xdr:to>
      <xdr:col>72</xdr:col>
      <xdr:colOff>123825</xdr:colOff>
      <xdr:row>29</xdr:row>
      <xdr:rowOff>130405</xdr:rowOff>
    </xdr:to>
    <xdr:sp macro="" textlink="">
      <xdr:nvSpPr>
        <xdr:cNvPr id="145" name="楕円 144">
          <a:extLst>
            <a:ext uri="{FF2B5EF4-FFF2-40B4-BE49-F238E27FC236}">
              <a16:creationId xmlns:a16="http://schemas.microsoft.com/office/drawing/2014/main" id="{A46D654D-3DF8-49A1-A121-A5ABB9263F41}"/>
            </a:ext>
          </a:extLst>
        </xdr:cNvPr>
        <xdr:cNvSpPr/>
      </xdr:nvSpPr>
      <xdr:spPr>
        <a:xfrm>
          <a:off x="14033500" y="5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47323</xdr:rowOff>
    </xdr:from>
    <xdr:to>
      <xdr:col>76</xdr:col>
      <xdr:colOff>22225</xdr:colOff>
      <xdr:row>29</xdr:row>
      <xdr:rowOff>79605</xdr:rowOff>
    </xdr:to>
    <xdr:cxnSp macro="">
      <xdr:nvCxnSpPr>
        <xdr:cNvPr id="146" name="直線コネクタ 145">
          <a:extLst>
            <a:ext uri="{FF2B5EF4-FFF2-40B4-BE49-F238E27FC236}">
              <a16:creationId xmlns:a16="http://schemas.microsoft.com/office/drawing/2014/main" id="{C01643BB-396F-4199-A2FA-3FD1B0E6491D}"/>
            </a:ext>
          </a:extLst>
        </xdr:cNvPr>
        <xdr:cNvCxnSpPr/>
      </xdr:nvCxnSpPr>
      <xdr:spPr>
        <a:xfrm flipV="1">
          <a:off x="14084300" y="5790898"/>
          <a:ext cx="711200" cy="3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145766</xdr:rowOff>
    </xdr:from>
    <xdr:to>
      <xdr:col>68</xdr:col>
      <xdr:colOff>123825</xdr:colOff>
      <xdr:row>29</xdr:row>
      <xdr:rowOff>75916</xdr:rowOff>
    </xdr:to>
    <xdr:sp macro="" textlink="">
      <xdr:nvSpPr>
        <xdr:cNvPr id="147" name="楕円 146">
          <a:extLst>
            <a:ext uri="{FF2B5EF4-FFF2-40B4-BE49-F238E27FC236}">
              <a16:creationId xmlns:a16="http://schemas.microsoft.com/office/drawing/2014/main" id="{8D39960A-AA18-4E7B-9DEB-F0E571C8E880}"/>
            </a:ext>
          </a:extLst>
        </xdr:cNvPr>
        <xdr:cNvSpPr/>
      </xdr:nvSpPr>
      <xdr:spPr>
        <a:xfrm>
          <a:off x="13271500" y="571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25116</xdr:rowOff>
    </xdr:from>
    <xdr:to>
      <xdr:col>72</xdr:col>
      <xdr:colOff>73025</xdr:colOff>
      <xdr:row>29</xdr:row>
      <xdr:rowOff>79605</xdr:rowOff>
    </xdr:to>
    <xdr:cxnSp macro="">
      <xdr:nvCxnSpPr>
        <xdr:cNvPr id="148" name="直線コネクタ 147">
          <a:extLst>
            <a:ext uri="{FF2B5EF4-FFF2-40B4-BE49-F238E27FC236}">
              <a16:creationId xmlns:a16="http://schemas.microsoft.com/office/drawing/2014/main" id="{74983E73-C538-410A-889B-9DA106915B89}"/>
            </a:ext>
          </a:extLst>
        </xdr:cNvPr>
        <xdr:cNvCxnSpPr/>
      </xdr:nvCxnSpPr>
      <xdr:spPr>
        <a:xfrm>
          <a:off x="13322300" y="5768691"/>
          <a:ext cx="762000" cy="5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43368</xdr:rowOff>
    </xdr:from>
    <xdr:to>
      <xdr:col>64</xdr:col>
      <xdr:colOff>123825</xdr:colOff>
      <xdr:row>28</xdr:row>
      <xdr:rowOff>144968</xdr:rowOff>
    </xdr:to>
    <xdr:sp macro="" textlink="">
      <xdr:nvSpPr>
        <xdr:cNvPr id="149" name="楕円 148">
          <a:extLst>
            <a:ext uri="{FF2B5EF4-FFF2-40B4-BE49-F238E27FC236}">
              <a16:creationId xmlns:a16="http://schemas.microsoft.com/office/drawing/2014/main" id="{8C13BBDB-B004-4082-819B-00B5FACA0190}"/>
            </a:ext>
          </a:extLst>
        </xdr:cNvPr>
        <xdr:cNvSpPr/>
      </xdr:nvSpPr>
      <xdr:spPr>
        <a:xfrm>
          <a:off x="12509500" y="561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94168</xdr:rowOff>
    </xdr:from>
    <xdr:to>
      <xdr:col>68</xdr:col>
      <xdr:colOff>73025</xdr:colOff>
      <xdr:row>29</xdr:row>
      <xdr:rowOff>25116</xdr:rowOff>
    </xdr:to>
    <xdr:cxnSp macro="">
      <xdr:nvCxnSpPr>
        <xdr:cNvPr id="150" name="直線コネクタ 149">
          <a:extLst>
            <a:ext uri="{FF2B5EF4-FFF2-40B4-BE49-F238E27FC236}">
              <a16:creationId xmlns:a16="http://schemas.microsoft.com/office/drawing/2014/main" id="{8A8E2FA6-6B38-4BBB-A623-3EF82E842446}"/>
            </a:ext>
          </a:extLst>
        </xdr:cNvPr>
        <xdr:cNvCxnSpPr/>
      </xdr:nvCxnSpPr>
      <xdr:spPr>
        <a:xfrm>
          <a:off x="12560300" y="5666293"/>
          <a:ext cx="762000" cy="10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148747</xdr:rowOff>
    </xdr:from>
    <xdr:to>
      <xdr:col>60</xdr:col>
      <xdr:colOff>123825</xdr:colOff>
      <xdr:row>29</xdr:row>
      <xdr:rowOff>78897</xdr:rowOff>
    </xdr:to>
    <xdr:sp macro="" textlink="">
      <xdr:nvSpPr>
        <xdr:cNvPr id="151" name="楕円 150">
          <a:extLst>
            <a:ext uri="{FF2B5EF4-FFF2-40B4-BE49-F238E27FC236}">
              <a16:creationId xmlns:a16="http://schemas.microsoft.com/office/drawing/2014/main" id="{1576984B-9966-4EB9-9554-C2833EEF1DE5}"/>
            </a:ext>
          </a:extLst>
        </xdr:cNvPr>
        <xdr:cNvSpPr/>
      </xdr:nvSpPr>
      <xdr:spPr>
        <a:xfrm>
          <a:off x="11747500" y="572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94168</xdr:rowOff>
    </xdr:from>
    <xdr:to>
      <xdr:col>64</xdr:col>
      <xdr:colOff>73025</xdr:colOff>
      <xdr:row>29</xdr:row>
      <xdr:rowOff>28097</xdr:rowOff>
    </xdr:to>
    <xdr:cxnSp macro="">
      <xdr:nvCxnSpPr>
        <xdr:cNvPr id="152" name="直線コネクタ 151">
          <a:extLst>
            <a:ext uri="{FF2B5EF4-FFF2-40B4-BE49-F238E27FC236}">
              <a16:creationId xmlns:a16="http://schemas.microsoft.com/office/drawing/2014/main" id="{78D22B93-4CD9-4B0F-BBF8-1F3C443976FB}"/>
            </a:ext>
          </a:extLst>
        </xdr:cNvPr>
        <xdr:cNvCxnSpPr/>
      </xdr:nvCxnSpPr>
      <xdr:spPr>
        <a:xfrm flipV="1">
          <a:off x="11798300" y="5666293"/>
          <a:ext cx="762000" cy="10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1EC79949-59AE-4459-A2B8-BC1765480D3A}"/>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91EFB875-09B1-489C-8B3C-06E9E26BC3EE}"/>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1172A645-2A1B-4BD7-A986-9DF00E4C0A64}"/>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2A5A35BB-6AD6-4C8C-90C6-481B515109D2}"/>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121532</xdr:rowOff>
    </xdr:from>
    <xdr:ext cx="469744" cy="259045"/>
    <xdr:sp macro="" textlink="">
      <xdr:nvSpPr>
        <xdr:cNvPr id="157" name="n_1mainValue債務償還比率">
          <a:extLst>
            <a:ext uri="{FF2B5EF4-FFF2-40B4-BE49-F238E27FC236}">
              <a16:creationId xmlns:a16="http://schemas.microsoft.com/office/drawing/2014/main" id="{7CF7A33D-334D-4B12-85D7-99EA6FA57305}"/>
            </a:ext>
          </a:extLst>
        </xdr:cNvPr>
        <xdr:cNvSpPr txBox="1"/>
      </xdr:nvSpPr>
      <xdr:spPr>
        <a:xfrm>
          <a:off x="13836727" y="58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67043</xdr:rowOff>
    </xdr:from>
    <xdr:ext cx="469744" cy="259045"/>
    <xdr:sp macro="" textlink="">
      <xdr:nvSpPr>
        <xdr:cNvPr id="158" name="n_2mainValue債務償還比率">
          <a:extLst>
            <a:ext uri="{FF2B5EF4-FFF2-40B4-BE49-F238E27FC236}">
              <a16:creationId xmlns:a16="http://schemas.microsoft.com/office/drawing/2014/main" id="{475BAE0F-6C1C-4FED-AF7C-5D10A216FCCC}"/>
            </a:ext>
          </a:extLst>
        </xdr:cNvPr>
        <xdr:cNvSpPr txBox="1"/>
      </xdr:nvSpPr>
      <xdr:spPr>
        <a:xfrm>
          <a:off x="13087427" y="581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136095</xdr:rowOff>
    </xdr:from>
    <xdr:ext cx="469744" cy="259045"/>
    <xdr:sp macro="" textlink="">
      <xdr:nvSpPr>
        <xdr:cNvPr id="159" name="n_3mainValue債務償還比率">
          <a:extLst>
            <a:ext uri="{FF2B5EF4-FFF2-40B4-BE49-F238E27FC236}">
              <a16:creationId xmlns:a16="http://schemas.microsoft.com/office/drawing/2014/main" id="{7C14DE9E-5970-4799-9C32-8FB7E2325F57}"/>
            </a:ext>
          </a:extLst>
        </xdr:cNvPr>
        <xdr:cNvSpPr txBox="1"/>
      </xdr:nvSpPr>
      <xdr:spPr>
        <a:xfrm>
          <a:off x="12325427" y="57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70024</xdr:rowOff>
    </xdr:from>
    <xdr:ext cx="469744" cy="259045"/>
    <xdr:sp macro="" textlink="">
      <xdr:nvSpPr>
        <xdr:cNvPr id="160" name="n_4mainValue債務償還比率">
          <a:extLst>
            <a:ext uri="{FF2B5EF4-FFF2-40B4-BE49-F238E27FC236}">
              <a16:creationId xmlns:a16="http://schemas.microsoft.com/office/drawing/2014/main" id="{17B5D9FD-4B4A-4737-8327-EB93F725EEBF}"/>
            </a:ext>
          </a:extLst>
        </xdr:cNvPr>
        <xdr:cNvSpPr txBox="1"/>
      </xdr:nvSpPr>
      <xdr:spPr>
        <a:xfrm>
          <a:off x="11563427" y="581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EC82B56-9EA9-4517-B0E9-CC758EF33DB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7636C97-AD7D-49C9-9458-CC392AFFE86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8770949-E7F7-4D75-93FF-2320ABA314C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277AC37-C36F-4D2A-9ADB-37DCFBDC989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0C33151-A32A-4427-AC95-C2B64728220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80701B4-2C5E-4175-8EB5-4D7349C0B4C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C1A8E5-5C37-4921-AA63-55C0D6D42B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584C78-9916-4539-A297-1333FED78D6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B43B71-DF43-4938-A29F-C7EBE45872C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E71032-9681-4563-8B9E-EE6298B421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7FB061-2413-42E5-9599-A19FBB2624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EBB095-C9E6-450D-8E6E-60738D3D552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E86290-473F-44D1-A267-16AE0607934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F416B9-FB0E-4EF5-816A-482212D607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C2455F-3D05-4473-BF49-482933DBD3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A5573C-88F3-47C4-BDCF-F3F2CFE9880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E2DA6E-6B79-4AF9-A593-1029F5C729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D3DD2D-4C06-4685-9ABC-0E43D241583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C19654-2382-44BD-9E2F-BD7DDD8354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689609-55BF-4E20-8ECD-E8ABC6007E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F11208-E3A6-4E12-82C7-BFB9D42305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F24A21-A105-43CB-B071-C32119D1DE5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61985CD-5A86-4215-B196-E043BE17EF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7080B3-F515-44C7-9559-8E7FC0B83EF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8740E3-7A09-4610-A3A5-8BE554DF0ED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60BB00-8EF0-4176-9925-EDF88F0EA19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62CFEA-7E45-4777-988E-C1FB23D327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50FF9A-7BF3-4744-8098-6A08E6D6ED3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E25F2E3-E796-49B2-9388-1FC47B6DB9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4548C33-D68F-4BAA-B17A-770B562F14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8D128C-E636-4A59-8322-2BA52D894E6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F0455A5-D7DB-482C-A785-26A1AB44C88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913FDE-C536-4BCE-A627-5EF59005EDA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770EF0-0FD9-44A1-9309-234009AEA04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449444-E345-4FC0-9B6B-CBCDF95EDC7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A3D963-DB7B-446C-9272-2160F8DE317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AFB6BA-F6EA-4D83-B4F1-BE7F4AC8A1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A46716-83BA-44B7-939E-3827CFB6936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453DE9-B45B-4957-A7A8-97BC009131A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B1CB23-C0A4-43F7-9D2E-C847207E729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5C2B40-B067-4B12-BB38-59F24CE21B6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81908E-2CB8-49C4-ADD0-882955BFC83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291EE5-49A1-4324-9985-FC2B7E23AFF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1FF916-A0BE-4F11-97DF-D41A60E1FE2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DC0935-1176-48EC-B57A-2C6275C36B4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0EFBF3-49FB-4B5B-A888-0EE94009FAC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9C318C-BA79-44CB-8ECD-467F7D8F79A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EAC827-AEC3-4052-B42B-5C80F69AC63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897EE04-2029-4407-B71F-C68B13AAEFA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8D5398A-4D0F-4D3C-8944-5B6D348807D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CD70F04-781C-48CF-A92C-5DEDCC05B2F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945C5AB-A7A2-487D-9627-26119A4B468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6E02CE9-D55F-4983-9A30-2CAC2004753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8C688F6-F992-46F9-A547-11563059309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D547FAA-6991-4601-998F-EAA0336D1CC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DA6E682-938B-4E38-A697-C15FC7EB554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DBDA39E-C481-4EB0-8070-6EB27448836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0446A2F-497D-4497-8A86-726954610A4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356C043-146D-45FB-9F86-218F29C787C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9CB9F3A-8866-44BD-BE70-4104FF141D2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E5392A6-BB66-41FD-9EE7-A387A79BB20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5CF0D1A-3B1D-43BD-A613-DE7804643C74}"/>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E5429454-99E7-4C1A-BE6C-68C10ED6845B}"/>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C08614D2-BE5C-4B97-9FC8-CC7E9CF34DD4}"/>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6B40D270-4007-445C-B1AB-92C993417C1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D77347E0-1660-4405-A61A-FE51BE3CEDCB}"/>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1D2E120F-79EC-4681-994F-A9D941D61C27}"/>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EBFB35D3-2CAC-42F8-B5AF-98D7F29B7989}"/>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12FC97D-6C79-47C5-BDE9-CAE5AA977AA9}"/>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F7F90A4F-6F42-4206-92A9-B2B05ADA7A47}"/>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2081E8BA-2F49-41C4-87D9-E5F685C72256}"/>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EE047108-0EE6-4EB2-BCE1-E2905487FB4B}"/>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3E02683-E1A6-48CA-997F-56FBED9A04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71343A-F605-427C-A065-803F4BE21E7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6CA861E-19B6-4BE7-887C-354D2600757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4C5C528-71C0-4B32-A23E-C9DA3B4388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FA2A6A6-59B5-4B05-A4FB-7D058FF6359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AC97E8BC-F750-4E46-B712-E75541E81E99}"/>
            </a:ext>
          </a:extLst>
        </xdr:cNvPr>
        <xdr:cNvSpPr/>
      </xdr:nvSpPr>
      <xdr:spPr>
        <a:xfrm>
          <a:off x="4584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135907</xdr:rowOff>
    </xdr:from>
    <xdr:ext cx="405111" cy="259045"/>
    <xdr:sp macro="" textlink="">
      <xdr:nvSpPr>
        <xdr:cNvPr id="74" name="【道路】&#10;有形固定資産減価償却率該当値テキスト">
          <a:extLst>
            <a:ext uri="{FF2B5EF4-FFF2-40B4-BE49-F238E27FC236}">
              <a16:creationId xmlns:a16="http://schemas.microsoft.com/office/drawing/2014/main" id="{FFA0B86E-A70E-425F-9F01-FA6A983059AE}"/>
            </a:ext>
          </a:extLst>
        </xdr:cNvPr>
        <xdr:cNvSpPr txBox="1"/>
      </xdr:nvSpPr>
      <xdr:spPr>
        <a:xfrm>
          <a:off x="4673600"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88265</xdr:rowOff>
    </xdr:from>
    <xdr:to>
      <xdr:col>20</xdr:col>
      <xdr:colOff>38100</xdr:colOff>
      <xdr:row>38</xdr:row>
      <xdr:rowOff>18415</xdr:rowOff>
    </xdr:to>
    <xdr:sp macro="" textlink="">
      <xdr:nvSpPr>
        <xdr:cNvPr id="75" name="楕円 74">
          <a:extLst>
            <a:ext uri="{FF2B5EF4-FFF2-40B4-BE49-F238E27FC236}">
              <a16:creationId xmlns:a16="http://schemas.microsoft.com/office/drawing/2014/main" id="{78B59827-A82A-4220-8D3A-F6F148A6AA31}"/>
            </a:ext>
          </a:extLst>
        </xdr:cNvPr>
        <xdr:cNvSpPr/>
      </xdr:nvSpPr>
      <xdr:spPr>
        <a:xfrm>
          <a:off x="3746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139065</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E642FF71-96E2-4774-9C5A-5A0EAC9EA962}"/>
            </a:ext>
          </a:extLst>
        </xdr:cNvPr>
        <xdr:cNvCxnSpPr/>
      </xdr:nvCxnSpPr>
      <xdr:spPr>
        <a:xfrm>
          <a:off x="3797300" y="648271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76835</xdr:rowOff>
    </xdr:from>
    <xdr:to>
      <xdr:col>15</xdr:col>
      <xdr:colOff>101600</xdr:colOff>
      <xdr:row>38</xdr:row>
      <xdr:rowOff>6985</xdr:rowOff>
    </xdr:to>
    <xdr:sp macro="" textlink="">
      <xdr:nvSpPr>
        <xdr:cNvPr id="77" name="楕円 76">
          <a:extLst>
            <a:ext uri="{FF2B5EF4-FFF2-40B4-BE49-F238E27FC236}">
              <a16:creationId xmlns:a16="http://schemas.microsoft.com/office/drawing/2014/main" id="{14F0F5D7-690B-46E9-ACB7-FF5113573C2B}"/>
            </a:ext>
          </a:extLst>
        </xdr:cNvPr>
        <xdr:cNvSpPr/>
      </xdr:nvSpPr>
      <xdr:spPr>
        <a:xfrm>
          <a:off x="2857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139065</xdr:rowOff>
    </xdr:to>
    <xdr:cxnSp macro="">
      <xdr:nvCxnSpPr>
        <xdr:cNvPr id="78" name="直線コネクタ 77">
          <a:extLst>
            <a:ext uri="{FF2B5EF4-FFF2-40B4-BE49-F238E27FC236}">
              <a16:creationId xmlns:a16="http://schemas.microsoft.com/office/drawing/2014/main" id="{CE260951-A6A4-4A40-8998-25160A47CBDA}"/>
            </a:ext>
          </a:extLst>
        </xdr:cNvPr>
        <xdr:cNvCxnSpPr/>
      </xdr:nvCxnSpPr>
      <xdr:spPr>
        <a:xfrm>
          <a:off x="2908300" y="64712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5556C82D-1E4B-4E31-8F3B-EA0FCFF2AC1A}"/>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127635</xdr:rowOff>
    </xdr:to>
    <xdr:cxnSp macro="">
      <xdr:nvCxnSpPr>
        <xdr:cNvPr id="80" name="直線コネクタ 79">
          <a:extLst>
            <a:ext uri="{FF2B5EF4-FFF2-40B4-BE49-F238E27FC236}">
              <a16:creationId xmlns:a16="http://schemas.microsoft.com/office/drawing/2014/main" id="{41117F6E-D134-4E3C-AA55-ED9729C3FE9D}"/>
            </a:ext>
          </a:extLst>
        </xdr:cNvPr>
        <xdr:cNvCxnSpPr/>
      </xdr:nvCxnSpPr>
      <xdr:spPr>
        <a:xfrm>
          <a:off x="2019300" y="64427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12065</xdr:rowOff>
    </xdr:from>
    <xdr:to>
      <xdr:col>6</xdr:col>
      <xdr:colOff>38100</xdr:colOff>
      <xdr:row>37</xdr:row>
      <xdr:rowOff>113665</xdr:rowOff>
    </xdr:to>
    <xdr:sp macro="" textlink="">
      <xdr:nvSpPr>
        <xdr:cNvPr id="81" name="楕円 80">
          <a:extLst>
            <a:ext uri="{FF2B5EF4-FFF2-40B4-BE49-F238E27FC236}">
              <a16:creationId xmlns:a16="http://schemas.microsoft.com/office/drawing/2014/main" id="{05936918-32CD-4D5D-BD90-CA0CC8D866EA}"/>
            </a:ext>
          </a:extLst>
        </xdr:cNvPr>
        <xdr:cNvSpPr/>
      </xdr:nvSpPr>
      <xdr:spPr>
        <a:xfrm>
          <a:off x="1079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62865</xdr:rowOff>
    </xdr:from>
    <xdr:to>
      <xdr:col>10</xdr:col>
      <xdr:colOff>114300</xdr:colOff>
      <xdr:row>37</xdr:row>
      <xdr:rowOff>99060</xdr:rowOff>
    </xdr:to>
    <xdr:cxnSp macro="">
      <xdr:nvCxnSpPr>
        <xdr:cNvPr id="82" name="直線コネクタ 81">
          <a:extLst>
            <a:ext uri="{FF2B5EF4-FFF2-40B4-BE49-F238E27FC236}">
              <a16:creationId xmlns:a16="http://schemas.microsoft.com/office/drawing/2014/main" id="{6F0F377B-025D-4255-89C1-5995D95C36A5}"/>
            </a:ext>
          </a:extLst>
        </xdr:cNvPr>
        <xdr:cNvCxnSpPr/>
      </xdr:nvCxnSpPr>
      <xdr:spPr>
        <a:xfrm>
          <a:off x="1130300" y="64065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2AB09F4C-3AE1-4DC0-83FA-5A1828A62957}"/>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A79FF8FE-B787-4D93-8E2E-5CB1B573C71D}"/>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86B8AFD8-4ABA-4FE4-9B7D-9B644EBA547A}"/>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44E3D73A-F3ED-457E-9915-73007253E3BA}"/>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34942</xdr:rowOff>
    </xdr:from>
    <xdr:ext cx="405111" cy="259045"/>
    <xdr:sp macro="" textlink="">
      <xdr:nvSpPr>
        <xdr:cNvPr id="87" name="n_1mainValue【道路】&#10;有形固定資産減価償却率">
          <a:extLst>
            <a:ext uri="{FF2B5EF4-FFF2-40B4-BE49-F238E27FC236}">
              <a16:creationId xmlns:a16="http://schemas.microsoft.com/office/drawing/2014/main" id="{E7C5A23D-D1B4-407C-BA27-61BA70460C24}"/>
            </a:ext>
          </a:extLst>
        </xdr:cNvPr>
        <xdr:cNvSpPr txBox="1"/>
      </xdr:nvSpPr>
      <xdr:spPr>
        <a:xfrm>
          <a:off x="35820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23512</xdr:rowOff>
    </xdr:from>
    <xdr:ext cx="405111" cy="259045"/>
    <xdr:sp macro="" textlink="">
      <xdr:nvSpPr>
        <xdr:cNvPr id="88" name="n_2mainValue【道路】&#10;有形固定資産減価償却率">
          <a:extLst>
            <a:ext uri="{FF2B5EF4-FFF2-40B4-BE49-F238E27FC236}">
              <a16:creationId xmlns:a16="http://schemas.microsoft.com/office/drawing/2014/main" id="{CFD6EB99-D121-49ED-8BC6-FD50E353F192}"/>
            </a:ext>
          </a:extLst>
        </xdr:cNvPr>
        <xdr:cNvSpPr txBox="1"/>
      </xdr:nvSpPr>
      <xdr:spPr>
        <a:xfrm>
          <a:off x="2705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F4E23C4B-2EC9-4E83-83DE-A78B4D87C5CC}"/>
            </a:ext>
          </a:extLst>
        </xdr:cNvPr>
        <xdr:cNvSpPr txBox="1"/>
      </xdr:nvSpPr>
      <xdr:spPr>
        <a:xfrm>
          <a:off x="18167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130192</xdr:rowOff>
    </xdr:from>
    <xdr:ext cx="405111" cy="259045"/>
    <xdr:sp macro="" textlink="">
      <xdr:nvSpPr>
        <xdr:cNvPr id="90" name="n_4mainValue【道路】&#10;有形固定資産減価償却率">
          <a:extLst>
            <a:ext uri="{FF2B5EF4-FFF2-40B4-BE49-F238E27FC236}">
              <a16:creationId xmlns:a16="http://schemas.microsoft.com/office/drawing/2014/main" id="{F45FEE02-07B2-4209-89FA-F28B567170D4}"/>
            </a:ext>
          </a:extLst>
        </xdr:cNvPr>
        <xdr:cNvSpPr txBox="1"/>
      </xdr:nvSpPr>
      <xdr:spPr>
        <a:xfrm>
          <a:off x="927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E0B323E-4C71-4D18-8B24-7F446C47C06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16FE0DD-305A-43D4-A7DC-C36E2087B0B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857C062-A009-4EE8-969D-F8AD6994986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E2FC792-B72A-402C-913E-7B2AD149978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6E66F1B-2ED9-4E19-90E2-A848663DE14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1270922-F07F-405C-A6C6-81C7165D279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55C17DF-88CE-4CD2-BCAC-2FC2D1CEC50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F7EBD04-ACBD-4B34-9205-E810CCBFCF7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B5AE943-2358-42AF-BED0-4FCD4D4B18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8A024E3-19B9-4766-ABA7-429F94EBCD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9F7258-6384-4139-ABD5-0BAF4B574BD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42A8D0-3443-4F6F-9202-9A0C14538EC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ECC026E-98D2-48A5-983F-7C6A500C607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10C6A7F-C382-4F93-948E-D3E21DB5444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0F35D09-D837-48C0-A0FA-1695C02836B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7D9BC7C-B5C0-461F-89AC-125E09FF0A9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95534FD-1D8F-4178-80B4-C3D77A44264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D3B59FB-DD27-41C4-9B50-4C9854D87BC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496EE90-95BB-418F-B089-9D8EEDF1931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35F94E60-C6E9-43A0-9FB1-909F80D6A36F}"/>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835CB9C-A77B-4250-B9B5-651ADC09582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860EE68-C9D7-45D2-9F1D-DBEFD321262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2F96D65-8D0E-41ED-9090-81A081C2911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CDA1F004-CF45-4962-A916-DD75AABEA17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01D2806-61BF-463D-B0C9-63EDDD4C691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82C02B4-D8B9-456D-9CAB-2E6720068306}"/>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7EA6A088-4C48-4306-888C-14956DC31472}"/>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C133AE6A-E15D-45D4-96EC-D14ADCCE8848}"/>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E40FBA4B-3692-43BB-ACA7-16C3A964D0BD}"/>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3ABDE8E0-62C3-4B42-AB39-7C21FE98DF1C}"/>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6BAB2C5F-8208-4943-98A1-322947D09F03}"/>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6B1303B9-33FE-4CE4-945F-34C0D557AB4E}"/>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89AB9CE3-C7C0-4248-B2D2-40C4DDCEEA93}"/>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BE93767B-BD4E-4611-A367-DC8DAC195132}"/>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6EDDCBE9-7CF6-4873-960B-D594A5EDF36A}"/>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29F35017-6660-460F-8E34-08A1BAAF4E0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7CC2C4-27F8-47D2-95C3-24A4B8C98B7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BF002C-B190-4427-8E67-AD69D822CCB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1616A24-EAE7-4808-8C28-6F7CE687D6C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790E656-E81F-4D2E-9403-C0B9D0D5140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CDC05E9-71F5-4670-8A54-CD6E5B64B7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116480</xdr:rowOff>
    </xdr:from>
    <xdr:to>
      <xdr:col>55</xdr:col>
      <xdr:colOff>50800</xdr:colOff>
      <xdr:row>41</xdr:row>
      <xdr:rowOff>46630</xdr:rowOff>
    </xdr:to>
    <xdr:sp macro="" textlink="">
      <xdr:nvSpPr>
        <xdr:cNvPr id="132" name="楕円 131">
          <a:extLst>
            <a:ext uri="{FF2B5EF4-FFF2-40B4-BE49-F238E27FC236}">
              <a16:creationId xmlns:a16="http://schemas.microsoft.com/office/drawing/2014/main" id="{B8B18FFD-F53C-415C-AE26-5DAA02E482F5}"/>
            </a:ext>
          </a:extLst>
        </xdr:cNvPr>
        <xdr:cNvSpPr/>
      </xdr:nvSpPr>
      <xdr:spPr>
        <a:xfrm>
          <a:off x="10426700" y="69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94907</xdr:rowOff>
    </xdr:from>
    <xdr:ext cx="534377" cy="259045"/>
    <xdr:sp macro="" textlink="">
      <xdr:nvSpPr>
        <xdr:cNvPr id="133" name="【道路】&#10;一人当たり延長該当値テキスト">
          <a:extLst>
            <a:ext uri="{FF2B5EF4-FFF2-40B4-BE49-F238E27FC236}">
              <a16:creationId xmlns:a16="http://schemas.microsoft.com/office/drawing/2014/main" id="{A50142D5-E654-42A3-AABB-EB438C363BB8}"/>
            </a:ext>
          </a:extLst>
        </xdr:cNvPr>
        <xdr:cNvSpPr txBox="1"/>
      </xdr:nvSpPr>
      <xdr:spPr>
        <a:xfrm>
          <a:off x="10515600" y="695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110210</xdr:rowOff>
    </xdr:from>
    <xdr:to>
      <xdr:col>50</xdr:col>
      <xdr:colOff>165100</xdr:colOff>
      <xdr:row>41</xdr:row>
      <xdr:rowOff>40360</xdr:rowOff>
    </xdr:to>
    <xdr:sp macro="" textlink="">
      <xdr:nvSpPr>
        <xdr:cNvPr id="134" name="楕円 133">
          <a:extLst>
            <a:ext uri="{FF2B5EF4-FFF2-40B4-BE49-F238E27FC236}">
              <a16:creationId xmlns:a16="http://schemas.microsoft.com/office/drawing/2014/main" id="{B2749733-3B8D-4E1A-A180-5ACD589061EB}"/>
            </a:ext>
          </a:extLst>
        </xdr:cNvPr>
        <xdr:cNvSpPr/>
      </xdr:nvSpPr>
      <xdr:spPr>
        <a:xfrm>
          <a:off x="9588500" y="696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161010</xdr:rowOff>
    </xdr:from>
    <xdr:to>
      <xdr:col>55</xdr:col>
      <xdr:colOff>0</xdr:colOff>
      <xdr:row>40</xdr:row>
      <xdr:rowOff>167280</xdr:rowOff>
    </xdr:to>
    <xdr:cxnSp macro="">
      <xdr:nvCxnSpPr>
        <xdr:cNvPr id="135" name="直線コネクタ 134">
          <a:extLst>
            <a:ext uri="{FF2B5EF4-FFF2-40B4-BE49-F238E27FC236}">
              <a16:creationId xmlns:a16="http://schemas.microsoft.com/office/drawing/2014/main" id="{BBE18C6D-4E0B-4425-9FA0-447BA2BA95AA}"/>
            </a:ext>
          </a:extLst>
        </xdr:cNvPr>
        <xdr:cNvCxnSpPr/>
      </xdr:nvCxnSpPr>
      <xdr:spPr>
        <a:xfrm>
          <a:off x="9639300" y="7019010"/>
          <a:ext cx="838200" cy="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104877</xdr:rowOff>
    </xdr:from>
    <xdr:to>
      <xdr:col>46</xdr:col>
      <xdr:colOff>38100</xdr:colOff>
      <xdr:row>41</xdr:row>
      <xdr:rowOff>35027</xdr:rowOff>
    </xdr:to>
    <xdr:sp macro="" textlink="">
      <xdr:nvSpPr>
        <xdr:cNvPr id="136" name="楕円 135">
          <a:extLst>
            <a:ext uri="{FF2B5EF4-FFF2-40B4-BE49-F238E27FC236}">
              <a16:creationId xmlns:a16="http://schemas.microsoft.com/office/drawing/2014/main" id="{1BD91686-D650-4BA0-A433-93E3E5D97A2C}"/>
            </a:ext>
          </a:extLst>
        </xdr:cNvPr>
        <xdr:cNvSpPr/>
      </xdr:nvSpPr>
      <xdr:spPr>
        <a:xfrm>
          <a:off x="8699500" y="69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155677</xdr:rowOff>
    </xdr:from>
    <xdr:to>
      <xdr:col>50</xdr:col>
      <xdr:colOff>114300</xdr:colOff>
      <xdr:row>40</xdr:row>
      <xdr:rowOff>161010</xdr:rowOff>
    </xdr:to>
    <xdr:cxnSp macro="">
      <xdr:nvCxnSpPr>
        <xdr:cNvPr id="137" name="直線コネクタ 136">
          <a:extLst>
            <a:ext uri="{FF2B5EF4-FFF2-40B4-BE49-F238E27FC236}">
              <a16:creationId xmlns:a16="http://schemas.microsoft.com/office/drawing/2014/main" id="{87146D42-9562-4A0B-99B4-292B12751B7D}"/>
            </a:ext>
          </a:extLst>
        </xdr:cNvPr>
        <xdr:cNvCxnSpPr/>
      </xdr:nvCxnSpPr>
      <xdr:spPr>
        <a:xfrm>
          <a:off x="8750300" y="7013677"/>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105965</xdr:rowOff>
    </xdr:from>
    <xdr:to>
      <xdr:col>41</xdr:col>
      <xdr:colOff>101600</xdr:colOff>
      <xdr:row>41</xdr:row>
      <xdr:rowOff>36115</xdr:rowOff>
    </xdr:to>
    <xdr:sp macro="" textlink="">
      <xdr:nvSpPr>
        <xdr:cNvPr id="138" name="楕円 137">
          <a:extLst>
            <a:ext uri="{FF2B5EF4-FFF2-40B4-BE49-F238E27FC236}">
              <a16:creationId xmlns:a16="http://schemas.microsoft.com/office/drawing/2014/main" id="{C362DD0D-303F-476D-AF48-79AEA37FE98E}"/>
            </a:ext>
          </a:extLst>
        </xdr:cNvPr>
        <xdr:cNvSpPr/>
      </xdr:nvSpPr>
      <xdr:spPr>
        <a:xfrm>
          <a:off x="7810500" y="696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155677</xdr:rowOff>
    </xdr:from>
    <xdr:to>
      <xdr:col>45</xdr:col>
      <xdr:colOff>177800</xdr:colOff>
      <xdr:row>40</xdr:row>
      <xdr:rowOff>156765</xdr:rowOff>
    </xdr:to>
    <xdr:cxnSp macro="">
      <xdr:nvCxnSpPr>
        <xdr:cNvPr id="139" name="直線コネクタ 138">
          <a:extLst>
            <a:ext uri="{FF2B5EF4-FFF2-40B4-BE49-F238E27FC236}">
              <a16:creationId xmlns:a16="http://schemas.microsoft.com/office/drawing/2014/main" id="{F8AB0D7C-5ECA-4284-B72E-85437A9B59B5}"/>
            </a:ext>
          </a:extLst>
        </xdr:cNvPr>
        <xdr:cNvCxnSpPr/>
      </xdr:nvCxnSpPr>
      <xdr:spPr>
        <a:xfrm flipV="1">
          <a:off x="7861300" y="701367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107293</xdr:rowOff>
    </xdr:from>
    <xdr:to>
      <xdr:col>36</xdr:col>
      <xdr:colOff>165100</xdr:colOff>
      <xdr:row>41</xdr:row>
      <xdr:rowOff>37443</xdr:rowOff>
    </xdr:to>
    <xdr:sp macro="" textlink="">
      <xdr:nvSpPr>
        <xdr:cNvPr id="140" name="楕円 139">
          <a:extLst>
            <a:ext uri="{FF2B5EF4-FFF2-40B4-BE49-F238E27FC236}">
              <a16:creationId xmlns:a16="http://schemas.microsoft.com/office/drawing/2014/main" id="{DFE20230-F624-4D10-ADB6-914C46A279E2}"/>
            </a:ext>
          </a:extLst>
        </xdr:cNvPr>
        <xdr:cNvSpPr/>
      </xdr:nvSpPr>
      <xdr:spPr>
        <a:xfrm>
          <a:off x="6921500" y="696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156765</xdr:rowOff>
    </xdr:from>
    <xdr:to>
      <xdr:col>41</xdr:col>
      <xdr:colOff>50800</xdr:colOff>
      <xdr:row>40</xdr:row>
      <xdr:rowOff>158093</xdr:rowOff>
    </xdr:to>
    <xdr:cxnSp macro="">
      <xdr:nvCxnSpPr>
        <xdr:cNvPr id="141" name="直線コネクタ 140">
          <a:extLst>
            <a:ext uri="{FF2B5EF4-FFF2-40B4-BE49-F238E27FC236}">
              <a16:creationId xmlns:a16="http://schemas.microsoft.com/office/drawing/2014/main" id="{1F72F2C8-CC3E-4A32-9922-25D9827B2C6E}"/>
            </a:ext>
          </a:extLst>
        </xdr:cNvPr>
        <xdr:cNvCxnSpPr/>
      </xdr:nvCxnSpPr>
      <xdr:spPr>
        <a:xfrm flipV="1">
          <a:off x="6972300" y="7014765"/>
          <a:ext cx="889000" cy="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B0441861-B1BF-4EE8-B04D-AA517CFC7753}"/>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7B809699-521D-4D3D-905C-F53A0A709268}"/>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693A7806-BA10-4090-8479-A429BB6EA91F}"/>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19023AAD-3CB3-46D0-92CC-6A8A78D98599}"/>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31487</xdr:rowOff>
    </xdr:from>
    <xdr:ext cx="534377" cy="259045"/>
    <xdr:sp macro="" textlink="">
      <xdr:nvSpPr>
        <xdr:cNvPr id="146" name="n_1mainValue【道路】&#10;一人当たり延長">
          <a:extLst>
            <a:ext uri="{FF2B5EF4-FFF2-40B4-BE49-F238E27FC236}">
              <a16:creationId xmlns:a16="http://schemas.microsoft.com/office/drawing/2014/main" id="{EDD2FAC3-4A5A-4B53-B288-5EA884360549}"/>
            </a:ext>
          </a:extLst>
        </xdr:cNvPr>
        <xdr:cNvSpPr txBox="1"/>
      </xdr:nvSpPr>
      <xdr:spPr>
        <a:xfrm>
          <a:off x="9359411" y="70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26154</xdr:rowOff>
    </xdr:from>
    <xdr:ext cx="534377" cy="259045"/>
    <xdr:sp macro="" textlink="">
      <xdr:nvSpPr>
        <xdr:cNvPr id="147" name="n_2mainValue【道路】&#10;一人当たり延長">
          <a:extLst>
            <a:ext uri="{FF2B5EF4-FFF2-40B4-BE49-F238E27FC236}">
              <a16:creationId xmlns:a16="http://schemas.microsoft.com/office/drawing/2014/main" id="{8A53BE1F-600B-41F0-A426-E48BD31BCB41}"/>
            </a:ext>
          </a:extLst>
        </xdr:cNvPr>
        <xdr:cNvSpPr txBox="1"/>
      </xdr:nvSpPr>
      <xdr:spPr>
        <a:xfrm>
          <a:off x="8483111" y="705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27242</xdr:rowOff>
    </xdr:from>
    <xdr:ext cx="534377" cy="259045"/>
    <xdr:sp macro="" textlink="">
      <xdr:nvSpPr>
        <xdr:cNvPr id="148" name="n_3mainValue【道路】&#10;一人当たり延長">
          <a:extLst>
            <a:ext uri="{FF2B5EF4-FFF2-40B4-BE49-F238E27FC236}">
              <a16:creationId xmlns:a16="http://schemas.microsoft.com/office/drawing/2014/main" id="{DD4EFBC6-7C5D-4E08-8EC1-F6F33B573808}"/>
            </a:ext>
          </a:extLst>
        </xdr:cNvPr>
        <xdr:cNvSpPr txBox="1"/>
      </xdr:nvSpPr>
      <xdr:spPr>
        <a:xfrm>
          <a:off x="7594111" y="705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28570</xdr:rowOff>
    </xdr:from>
    <xdr:ext cx="534377" cy="259045"/>
    <xdr:sp macro="" textlink="">
      <xdr:nvSpPr>
        <xdr:cNvPr id="149" name="n_4mainValue【道路】&#10;一人当たり延長">
          <a:extLst>
            <a:ext uri="{FF2B5EF4-FFF2-40B4-BE49-F238E27FC236}">
              <a16:creationId xmlns:a16="http://schemas.microsoft.com/office/drawing/2014/main" id="{001B7CAD-F40A-483C-9476-F89DA674C96F}"/>
            </a:ext>
          </a:extLst>
        </xdr:cNvPr>
        <xdr:cNvSpPr txBox="1"/>
      </xdr:nvSpPr>
      <xdr:spPr>
        <a:xfrm>
          <a:off x="6705111" y="705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E6F97B3-A8A0-49D8-A6F1-C53A248D930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4DC16D8-8411-4A94-81E7-3849D8AFD2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B8C165F-20AC-40EE-8960-A9BC7905CA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AAF176A-749D-4165-9FFB-0EBDA1AA2F0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966D64E-20B0-4C6D-967B-7E5E66DFE49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0E03312-ACF2-4265-AE0B-C17D7046018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A281F04-50B3-4370-ADF5-4ACE151FD9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375FE7B-8754-4196-9DED-7BA79758F8D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6882AF5-976D-497B-B093-62A736AD304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9C14C7B-02E7-4D20-81C5-3756398410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C4969E2-CDC4-448A-BAAC-42C6D750038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F14FA37-DC65-44F6-91FE-DA4498396C9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B1BAC1A-37F4-4B91-AECD-FA32A2319C0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BBBA93A-5C85-4208-B997-1FDD7BD4EFA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848CF6A-319F-46BE-8DFF-30D30900EBF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D7EC6D6-8E00-4964-B444-1558188F86B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CDBB4B7-1E73-4299-86C9-CE7E81923FE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5A672CC-BE85-4E2E-89AC-C977F0D00C4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ECAE300-8808-448E-83D1-AC66361C541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92A8FFA-8FBD-49A5-8256-D88E294BC9A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828C7CA-1F30-43D1-B3AC-300F4544BA1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E80B0DA-F2F9-4DAE-9E32-A6777B98B07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E7DE2B5-976B-42D9-AB9F-9F9F4FD0CDF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2F040C2-C8E9-42B0-9036-A2B953356A4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7CF21CF-73C0-484F-A738-9E0D4324033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C7F737EE-164C-4AA1-A652-A41A87E49B86}"/>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6BB65CB-8B6C-4AD4-913C-D6FBAFC4144F}"/>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AE4F4BD6-A2FE-4B17-8EA5-A1FDC240CBA6}"/>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ED0A2A0-675C-4342-895F-B9C2BA79B54A}"/>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CE3082B0-62A3-403F-894D-0F6B374521E2}"/>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A0111D3-689A-4E48-A63C-C184171505CE}"/>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B8C47884-A03F-4BC6-9DBA-14E7FDE52419}"/>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925EA821-85BC-4475-9C42-D511E385EFD9}"/>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89A49EAA-7F36-428C-9EA9-D8B493D18619}"/>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E7028896-7884-4231-954D-67E05CE9D505}"/>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ECD38F32-02BD-4579-99B5-FA7114F93E38}"/>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AACA23D-A033-4C6A-A712-420CD269F70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064BF45-DD41-4890-9258-6FFEC83F226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F62BB26-EE10-4959-A15B-9ACF7C4965B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5B91ABB-BB24-49EB-89B6-86E64A69D4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BC10177-1E99-4F1B-88C5-6B7C0ED10F3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91" name="楕円 190">
          <a:extLst>
            <a:ext uri="{FF2B5EF4-FFF2-40B4-BE49-F238E27FC236}">
              <a16:creationId xmlns:a16="http://schemas.microsoft.com/office/drawing/2014/main" id="{1BBF6FA6-F636-4628-A346-1BD8403AFC4B}"/>
            </a:ext>
          </a:extLst>
        </xdr:cNvPr>
        <xdr:cNvSpPr/>
      </xdr:nvSpPr>
      <xdr:spPr>
        <a:xfrm>
          <a:off x="4584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97807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C65FF144-FFE6-4417-BCC8-B2B7D93EC8CE}"/>
            </a:ext>
          </a:extLst>
        </xdr:cNvPr>
        <xdr:cNvSpPr txBox="1"/>
      </xdr:nvSpPr>
      <xdr:spPr>
        <a:xfrm>
          <a:off x="4673600"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48804</xdr:rowOff>
    </xdr:from>
    <xdr:to>
      <xdr:col>20</xdr:col>
      <xdr:colOff>38100</xdr:colOff>
      <xdr:row>61</xdr:row>
      <xdr:rowOff>150404</xdr:rowOff>
    </xdr:to>
    <xdr:sp macro="" textlink="">
      <xdr:nvSpPr>
        <xdr:cNvPr id="193" name="楕円 192">
          <a:extLst>
            <a:ext uri="{FF2B5EF4-FFF2-40B4-BE49-F238E27FC236}">
              <a16:creationId xmlns:a16="http://schemas.microsoft.com/office/drawing/2014/main" id="{A677AECC-ED90-4CF0-95F6-FF923DCF2B5B}"/>
            </a:ext>
          </a:extLst>
        </xdr:cNvPr>
        <xdr:cNvSpPr/>
      </xdr:nvSpPr>
      <xdr:spPr>
        <a:xfrm>
          <a:off x="3746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125730</xdr:rowOff>
    </xdr:to>
    <xdr:cxnSp macro="">
      <xdr:nvCxnSpPr>
        <xdr:cNvPr id="194" name="直線コネクタ 193">
          <a:extLst>
            <a:ext uri="{FF2B5EF4-FFF2-40B4-BE49-F238E27FC236}">
              <a16:creationId xmlns:a16="http://schemas.microsoft.com/office/drawing/2014/main" id="{B611B64E-DC42-4734-BB64-78AEBB9ED89F}"/>
            </a:ext>
          </a:extLst>
        </xdr:cNvPr>
        <xdr:cNvCxnSpPr/>
      </xdr:nvCxnSpPr>
      <xdr:spPr>
        <a:xfrm>
          <a:off x="3797300" y="1055805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195" name="楕円 194">
          <a:extLst>
            <a:ext uri="{FF2B5EF4-FFF2-40B4-BE49-F238E27FC236}">
              <a16:creationId xmlns:a16="http://schemas.microsoft.com/office/drawing/2014/main" id="{96FF4B49-DF51-4D52-8F7C-678795FAA628}"/>
            </a:ext>
          </a:extLst>
        </xdr:cNvPr>
        <xdr:cNvSpPr/>
      </xdr:nvSpPr>
      <xdr:spPr>
        <a:xfrm>
          <a:off x="2857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99604</xdr:rowOff>
    </xdr:to>
    <xdr:cxnSp macro="">
      <xdr:nvCxnSpPr>
        <xdr:cNvPr id="196" name="直線コネクタ 195">
          <a:extLst>
            <a:ext uri="{FF2B5EF4-FFF2-40B4-BE49-F238E27FC236}">
              <a16:creationId xmlns:a16="http://schemas.microsoft.com/office/drawing/2014/main" id="{397FE167-10AE-48A5-B0D5-F5ED137CBCAE}"/>
            </a:ext>
          </a:extLst>
        </xdr:cNvPr>
        <xdr:cNvCxnSpPr/>
      </xdr:nvCxnSpPr>
      <xdr:spPr>
        <a:xfrm>
          <a:off x="2908300" y="1053356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169635</xdr:rowOff>
    </xdr:from>
    <xdr:to>
      <xdr:col>10</xdr:col>
      <xdr:colOff>165100</xdr:colOff>
      <xdr:row>61</xdr:row>
      <xdr:rowOff>99785</xdr:rowOff>
    </xdr:to>
    <xdr:sp macro="" textlink="">
      <xdr:nvSpPr>
        <xdr:cNvPr id="197" name="楕円 196">
          <a:extLst>
            <a:ext uri="{FF2B5EF4-FFF2-40B4-BE49-F238E27FC236}">
              <a16:creationId xmlns:a16="http://schemas.microsoft.com/office/drawing/2014/main" id="{68C0069A-F301-4FEE-B029-AC9D94A54C22}"/>
            </a:ext>
          </a:extLst>
        </xdr:cNvPr>
        <xdr:cNvSpPr/>
      </xdr:nvSpPr>
      <xdr:spPr>
        <a:xfrm>
          <a:off x="1968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75112</xdr:rowOff>
    </xdr:to>
    <xdr:cxnSp macro="">
      <xdr:nvCxnSpPr>
        <xdr:cNvPr id="198" name="直線コネクタ 197">
          <a:extLst>
            <a:ext uri="{FF2B5EF4-FFF2-40B4-BE49-F238E27FC236}">
              <a16:creationId xmlns:a16="http://schemas.microsoft.com/office/drawing/2014/main" id="{B01F63D0-40F7-4B35-BD0E-F6DEB5F35F41}"/>
            </a:ext>
          </a:extLst>
        </xdr:cNvPr>
        <xdr:cNvCxnSpPr/>
      </xdr:nvCxnSpPr>
      <xdr:spPr>
        <a:xfrm>
          <a:off x="2019300" y="1050743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9" name="楕円 198">
          <a:extLst>
            <a:ext uri="{FF2B5EF4-FFF2-40B4-BE49-F238E27FC236}">
              <a16:creationId xmlns:a16="http://schemas.microsoft.com/office/drawing/2014/main" id="{F18B65BE-F1A6-48B5-B0EC-C7984D584E3D}"/>
            </a:ext>
          </a:extLst>
        </xdr:cNvPr>
        <xdr:cNvSpPr/>
      </xdr:nvSpPr>
      <xdr:spPr>
        <a:xfrm>
          <a:off x="1079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48985</xdr:rowOff>
    </xdr:to>
    <xdr:cxnSp macro="">
      <xdr:nvCxnSpPr>
        <xdr:cNvPr id="200" name="直線コネクタ 199">
          <a:extLst>
            <a:ext uri="{FF2B5EF4-FFF2-40B4-BE49-F238E27FC236}">
              <a16:creationId xmlns:a16="http://schemas.microsoft.com/office/drawing/2014/main" id="{2FB169AB-ABB3-4F2A-B182-C117C7EE3BBD}"/>
            </a:ext>
          </a:extLst>
        </xdr:cNvPr>
        <xdr:cNvCxnSpPr/>
      </xdr:nvCxnSpPr>
      <xdr:spPr>
        <a:xfrm>
          <a:off x="1130300" y="1048131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15A7F3B-DD69-4254-9DCA-157CAAAFF6AE}"/>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BE88A61-52EB-4E78-A6AF-4D2AC3FBFC88}"/>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FE52ECB-B70D-4D05-8AC4-62A2EE0EB0A4}"/>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752A297-C23B-4ADD-BCFE-7A774DE2EF12}"/>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166931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3C9CC4AF-1285-4FF1-A73A-A25BE4A0008D}"/>
            </a:ext>
          </a:extLst>
        </xdr:cNvPr>
        <xdr:cNvSpPr txBox="1"/>
      </xdr:nvSpPr>
      <xdr:spPr>
        <a:xfrm>
          <a:off x="35820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142439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ACB286E-F7D7-4F4A-B9AC-C46FF31829B4}"/>
            </a:ext>
          </a:extLst>
        </xdr:cNvPr>
        <xdr:cNvSpPr txBox="1"/>
      </xdr:nvSpPr>
      <xdr:spPr>
        <a:xfrm>
          <a:off x="2705744" y="1025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116312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37DA39F-9E41-4276-8057-488DF102A302}"/>
            </a:ext>
          </a:extLst>
        </xdr:cNvPr>
        <xdr:cNvSpPr txBox="1"/>
      </xdr:nvSpPr>
      <xdr:spPr>
        <a:xfrm>
          <a:off x="1816744" y="1023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90187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95A5BD2-DCF4-4A97-8742-7FAB5C6B4349}"/>
            </a:ext>
          </a:extLst>
        </xdr:cNvPr>
        <xdr:cNvSpPr txBox="1"/>
      </xdr:nvSpPr>
      <xdr:spPr>
        <a:xfrm>
          <a:off x="9277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6D11EC3-6710-42B0-8409-2D532E24CDD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CC50BEC-928F-4879-8D91-886A9348799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41CDE50-0FD0-4FE3-9882-1C051782F8B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7CF3E37-E155-4363-8928-A024F3BF0EA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7FF4525-09E6-4D43-9B2C-02491304BF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A82CD7A-BAA5-4C8D-A8D6-E95D13B579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B4CA6FE-6CAE-40D0-9AD8-D63097BA3C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CF01B0F-3095-4EFD-890C-733A40874F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AA04925-D470-4EA0-B457-A323D675926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FFDBE95-11FA-4B37-95EB-2BDE6216C96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706BC36-784B-4678-96C4-A7ADECC3E13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888270C-CAE7-40D4-8CDD-A8DBC0B169D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4895C18-9FC7-47C5-BE66-C70AEB5900A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7DFECC8-96C6-4204-873F-2B6456418FD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8DAE12A-3594-4797-B427-578D4F106F9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B2956C2-B91B-4A06-B9DF-D74B8160A95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91EBC0CA-AFF0-4C36-9E49-873B12139AE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74C78170-ABE5-446F-8F8E-FE5C0249A2B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8C6B1AF-98AA-4529-AB92-9E49F7DF40C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76ABF9FB-0EC7-4035-9387-1F985E3D662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51000B1-7282-44E6-B4BD-44A488B2E2A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DF44861-A4E9-46FF-BC26-D3528F86D39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3388669-DFB2-4564-8875-01C4E628DE0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AEA2E407-9B72-4EE6-95BD-F3DE7804301F}"/>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06D8755-2690-4894-A141-2F2AA13C6ABC}"/>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BE0BCB83-FF87-46C9-ADBF-CBEDA26BA2BE}"/>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41561FB-8DCD-485C-AE9D-BE8B6A5CB5D7}"/>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5E66690C-AC40-4711-8AED-ACF2A38CA419}"/>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711E982-3B3D-45DD-B346-130E6F2BC8BF}"/>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4D45808E-4A65-47BB-93F8-49241387F719}"/>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6D3E4FAF-3381-42D5-B241-529C8B6D4FD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F9CAC7FC-1BD8-42BC-8582-80B3AB0B3BAC}"/>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C557DF5B-B5D2-45A4-9A71-A44CAAB47582}"/>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C695497A-9C59-41DD-B4D7-D629C8069D81}"/>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F7DA73E-5615-48FE-9D79-14FE47E6C92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B270CB-EEB5-4C56-8FA8-E1DC1ABEDA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558701B-2D01-4CBB-AF66-D1280801D65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67862D7-8390-4717-BE9E-9885E2322FA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8CCCB98-2D0A-430D-8D3E-35A3F2A2805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94492</xdr:rowOff>
    </xdr:from>
    <xdr:to>
      <xdr:col>55</xdr:col>
      <xdr:colOff>50800</xdr:colOff>
      <xdr:row>62</xdr:row>
      <xdr:rowOff>24642</xdr:rowOff>
    </xdr:to>
    <xdr:sp macro="" textlink="">
      <xdr:nvSpPr>
        <xdr:cNvPr id="248" name="楕円 247">
          <a:extLst>
            <a:ext uri="{FF2B5EF4-FFF2-40B4-BE49-F238E27FC236}">
              <a16:creationId xmlns:a16="http://schemas.microsoft.com/office/drawing/2014/main" id="{1CCBDCBE-7513-4DED-8681-694517329FDB}"/>
            </a:ext>
          </a:extLst>
        </xdr:cNvPr>
        <xdr:cNvSpPr/>
      </xdr:nvSpPr>
      <xdr:spPr>
        <a:xfrm>
          <a:off x="10426700" y="1055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117369</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A013C72C-7542-4428-AC28-6709D2089F43}"/>
            </a:ext>
          </a:extLst>
        </xdr:cNvPr>
        <xdr:cNvSpPr txBox="1"/>
      </xdr:nvSpPr>
      <xdr:spPr>
        <a:xfrm>
          <a:off x="10515600" y="104043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86913</xdr:rowOff>
    </xdr:from>
    <xdr:to>
      <xdr:col>50</xdr:col>
      <xdr:colOff>165100</xdr:colOff>
      <xdr:row>62</xdr:row>
      <xdr:rowOff>17063</xdr:rowOff>
    </xdr:to>
    <xdr:sp macro="" textlink="">
      <xdr:nvSpPr>
        <xdr:cNvPr id="250" name="楕円 249">
          <a:extLst>
            <a:ext uri="{FF2B5EF4-FFF2-40B4-BE49-F238E27FC236}">
              <a16:creationId xmlns:a16="http://schemas.microsoft.com/office/drawing/2014/main" id="{A8456E43-18B0-4328-8614-9B6528E1EB4E}"/>
            </a:ext>
          </a:extLst>
        </xdr:cNvPr>
        <xdr:cNvSpPr/>
      </xdr:nvSpPr>
      <xdr:spPr>
        <a:xfrm>
          <a:off x="9588500" y="1054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137713</xdr:rowOff>
    </xdr:from>
    <xdr:to>
      <xdr:col>55</xdr:col>
      <xdr:colOff>0</xdr:colOff>
      <xdr:row>61</xdr:row>
      <xdr:rowOff>145292</xdr:rowOff>
    </xdr:to>
    <xdr:cxnSp macro="">
      <xdr:nvCxnSpPr>
        <xdr:cNvPr id="251" name="直線コネクタ 250">
          <a:extLst>
            <a:ext uri="{FF2B5EF4-FFF2-40B4-BE49-F238E27FC236}">
              <a16:creationId xmlns:a16="http://schemas.microsoft.com/office/drawing/2014/main" id="{7F7E0816-041E-4473-9ADB-88EE4BF68B20}"/>
            </a:ext>
          </a:extLst>
        </xdr:cNvPr>
        <xdr:cNvCxnSpPr/>
      </xdr:nvCxnSpPr>
      <xdr:spPr>
        <a:xfrm>
          <a:off x="9639300" y="10596163"/>
          <a:ext cx="838200" cy="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79285</xdr:rowOff>
    </xdr:from>
    <xdr:to>
      <xdr:col>46</xdr:col>
      <xdr:colOff>38100</xdr:colOff>
      <xdr:row>62</xdr:row>
      <xdr:rowOff>9435</xdr:rowOff>
    </xdr:to>
    <xdr:sp macro="" textlink="">
      <xdr:nvSpPr>
        <xdr:cNvPr id="252" name="楕円 251">
          <a:extLst>
            <a:ext uri="{FF2B5EF4-FFF2-40B4-BE49-F238E27FC236}">
              <a16:creationId xmlns:a16="http://schemas.microsoft.com/office/drawing/2014/main" id="{938B2C7A-F1F8-4374-BAD6-145DF12C10AD}"/>
            </a:ext>
          </a:extLst>
        </xdr:cNvPr>
        <xdr:cNvSpPr/>
      </xdr:nvSpPr>
      <xdr:spPr>
        <a:xfrm>
          <a:off x="8699500" y="1053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130085</xdr:rowOff>
    </xdr:from>
    <xdr:to>
      <xdr:col>50</xdr:col>
      <xdr:colOff>114300</xdr:colOff>
      <xdr:row>61</xdr:row>
      <xdr:rowOff>137713</xdr:rowOff>
    </xdr:to>
    <xdr:cxnSp macro="">
      <xdr:nvCxnSpPr>
        <xdr:cNvPr id="253" name="直線コネクタ 252">
          <a:extLst>
            <a:ext uri="{FF2B5EF4-FFF2-40B4-BE49-F238E27FC236}">
              <a16:creationId xmlns:a16="http://schemas.microsoft.com/office/drawing/2014/main" id="{B3C94802-CA1E-47B5-808D-2F0D3C813006}"/>
            </a:ext>
          </a:extLst>
        </xdr:cNvPr>
        <xdr:cNvCxnSpPr/>
      </xdr:nvCxnSpPr>
      <xdr:spPr>
        <a:xfrm>
          <a:off x="8750300" y="10588535"/>
          <a:ext cx="889000" cy="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81680</xdr:rowOff>
    </xdr:from>
    <xdr:to>
      <xdr:col>41</xdr:col>
      <xdr:colOff>101600</xdr:colOff>
      <xdr:row>62</xdr:row>
      <xdr:rowOff>11830</xdr:rowOff>
    </xdr:to>
    <xdr:sp macro="" textlink="">
      <xdr:nvSpPr>
        <xdr:cNvPr id="254" name="楕円 253">
          <a:extLst>
            <a:ext uri="{FF2B5EF4-FFF2-40B4-BE49-F238E27FC236}">
              <a16:creationId xmlns:a16="http://schemas.microsoft.com/office/drawing/2014/main" id="{F174CFF3-BE7A-4C8A-B2DA-B31FE75DCE6B}"/>
            </a:ext>
          </a:extLst>
        </xdr:cNvPr>
        <xdr:cNvSpPr/>
      </xdr:nvSpPr>
      <xdr:spPr>
        <a:xfrm>
          <a:off x="7810500" y="1054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130085</xdr:rowOff>
    </xdr:from>
    <xdr:to>
      <xdr:col>45</xdr:col>
      <xdr:colOff>177800</xdr:colOff>
      <xdr:row>61</xdr:row>
      <xdr:rowOff>132480</xdr:rowOff>
    </xdr:to>
    <xdr:cxnSp macro="">
      <xdr:nvCxnSpPr>
        <xdr:cNvPr id="255" name="直線コネクタ 254">
          <a:extLst>
            <a:ext uri="{FF2B5EF4-FFF2-40B4-BE49-F238E27FC236}">
              <a16:creationId xmlns:a16="http://schemas.microsoft.com/office/drawing/2014/main" id="{8D3F0F2B-1CCA-4ECE-B7C9-54AAC928AD4E}"/>
            </a:ext>
          </a:extLst>
        </xdr:cNvPr>
        <xdr:cNvCxnSpPr/>
      </xdr:nvCxnSpPr>
      <xdr:spPr>
        <a:xfrm flipV="1">
          <a:off x="7861300" y="10588535"/>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84618</xdr:rowOff>
    </xdr:from>
    <xdr:to>
      <xdr:col>36</xdr:col>
      <xdr:colOff>165100</xdr:colOff>
      <xdr:row>62</xdr:row>
      <xdr:rowOff>14768</xdr:rowOff>
    </xdr:to>
    <xdr:sp macro="" textlink="">
      <xdr:nvSpPr>
        <xdr:cNvPr id="256" name="楕円 255">
          <a:extLst>
            <a:ext uri="{FF2B5EF4-FFF2-40B4-BE49-F238E27FC236}">
              <a16:creationId xmlns:a16="http://schemas.microsoft.com/office/drawing/2014/main" id="{0C77E733-8ED6-47B4-83F2-2F9DBACBA4E1}"/>
            </a:ext>
          </a:extLst>
        </xdr:cNvPr>
        <xdr:cNvSpPr/>
      </xdr:nvSpPr>
      <xdr:spPr>
        <a:xfrm>
          <a:off x="6921500" y="105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132480</xdr:rowOff>
    </xdr:from>
    <xdr:to>
      <xdr:col>41</xdr:col>
      <xdr:colOff>50800</xdr:colOff>
      <xdr:row>61</xdr:row>
      <xdr:rowOff>135418</xdr:rowOff>
    </xdr:to>
    <xdr:cxnSp macro="">
      <xdr:nvCxnSpPr>
        <xdr:cNvPr id="257" name="直線コネクタ 256">
          <a:extLst>
            <a:ext uri="{FF2B5EF4-FFF2-40B4-BE49-F238E27FC236}">
              <a16:creationId xmlns:a16="http://schemas.microsoft.com/office/drawing/2014/main" id="{F42A8C46-887B-4D60-8E6E-2934FDA2EDAC}"/>
            </a:ext>
          </a:extLst>
        </xdr:cNvPr>
        <xdr:cNvCxnSpPr/>
      </xdr:nvCxnSpPr>
      <xdr:spPr>
        <a:xfrm flipV="1">
          <a:off x="6972300" y="10590930"/>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0DAF56A-D0FB-4BF0-8E52-08EC78755E62}"/>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C8A0D49-7FCB-4814-8CB5-C70BC6DC77C5}"/>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5F7EC2A-4BA0-48A9-BA8C-D2F214135711}"/>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270D31-59F6-4BD9-BD90-F5118534C6C6}"/>
            </a:ext>
          </a:extLst>
        </xdr:cNvPr>
        <xdr:cNvSpPr txBox="1"/>
      </xdr:nvSpPr>
      <xdr:spPr>
        <a:xfrm>
          <a:off x="6672795" y="1090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33590</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EF1624EC-487B-49DE-ACB4-E36988BD6759}"/>
            </a:ext>
          </a:extLst>
        </xdr:cNvPr>
        <xdr:cNvSpPr txBox="1"/>
      </xdr:nvSpPr>
      <xdr:spPr>
        <a:xfrm>
          <a:off x="9281505" y="103205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25962</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AC1DCED3-21DB-4A3A-BC11-3F0E8DBEF02E}"/>
            </a:ext>
          </a:extLst>
        </xdr:cNvPr>
        <xdr:cNvSpPr txBox="1"/>
      </xdr:nvSpPr>
      <xdr:spPr>
        <a:xfrm>
          <a:off x="8405205" y="103129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28357</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218CD2AA-DC60-4D21-B038-D0EF369A95B9}"/>
            </a:ext>
          </a:extLst>
        </xdr:cNvPr>
        <xdr:cNvSpPr txBox="1"/>
      </xdr:nvSpPr>
      <xdr:spPr>
        <a:xfrm>
          <a:off x="7516205" y="103153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31295</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E79A9F6B-D6FD-454E-ACE6-6777F3959C8B}"/>
            </a:ext>
          </a:extLst>
        </xdr:cNvPr>
        <xdr:cNvSpPr txBox="1"/>
      </xdr:nvSpPr>
      <xdr:spPr>
        <a:xfrm>
          <a:off x="6627205" y="103182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82CB4B4-14E8-4940-9332-E8B6525F966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DBE2D4C-CF33-480B-95F5-9E6E6B01C1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8F7159B-DB99-4B71-95B0-68DC7AA734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629DE30-8282-4E7A-A2B4-BB8D4A088F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0AA1027-A424-48B2-A974-A4D083CA38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BCD3364-64D7-453E-B370-93DED2AE336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B77E834-A23F-4C09-B90D-5A956F1AE6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6ED5DF4-0D1B-4AC5-93A6-FCF120D63E6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2863119-3E1B-429F-9E49-85891D18FAF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A8492DC-03EC-41BA-9AC5-876D57280E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5DD01EA-AE2C-4AAB-ACCB-450C784187D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7C45368-E841-4541-80B6-306E56BA2B7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B074A71-6841-4984-A4C7-6B2D52EDFA9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66396AB-66E3-4B98-A5AF-FF9E9805A5B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EF07B75-9997-4B36-B6BD-DB904F498A0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506DCF5-6892-406F-A2AD-B067530029D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0E4296B-7CFE-43BF-A650-DE6933556C2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4F5521C-4EEB-4535-9585-86C07E4E445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4C29E49-4B12-4381-B869-12466DFFDC4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644245D-FE1E-426F-B5FE-710CEA777B7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77EFDE9C-D189-4A3F-A981-7BA60449088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354A1AC-0EA6-4444-BFA2-6B7891C2DEA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0B2AFA7-A950-4FD2-9404-F7A3A5E27BF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0F4FAE2-DBC4-40AD-9CC5-B4961D1D58A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9F68665-0EE2-4BC8-8341-FA52537F03D1}"/>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7E064C0-6178-49C4-9E2E-094C4754DEF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8E3B811-62CD-486F-8822-F5A4817952A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FFA8B6B-055C-404F-919B-3601DCDBE33E}"/>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96F0A96-C3B7-4B36-AD49-23FD99053A3B}"/>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DC3A8A8-A739-4C04-B48B-8FA33DF53F41}"/>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88D25029-39E2-4A6C-95FE-20E4A7E592CF}"/>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AF623C0B-B210-4625-88AF-1723271F1238}"/>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F8E564CE-5548-4B43-9D8D-5FF3A8E919C9}"/>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A9B7ABB4-AEB9-494D-A5C9-1C94FBD04949}"/>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8CD25A72-7067-49EE-9B7C-5611B36D3081}"/>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500A38-63F1-41EB-9324-DE99CC7127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03EEEDE-E267-42D6-8DF0-4FF981D2670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A330405-62D0-4AF6-9BED-150B7BCD34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944C7F1-D469-4CC6-8F48-88ED7340E70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3B2D02A-369C-4282-8E63-6D16B5CDFB9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162561</xdr:rowOff>
    </xdr:from>
    <xdr:to>
      <xdr:col>24</xdr:col>
      <xdr:colOff>114300</xdr:colOff>
      <xdr:row>85</xdr:row>
      <xdr:rowOff>92711</xdr:rowOff>
    </xdr:to>
    <xdr:sp macro="" textlink="">
      <xdr:nvSpPr>
        <xdr:cNvPr id="306" name="楕円 305">
          <a:extLst>
            <a:ext uri="{FF2B5EF4-FFF2-40B4-BE49-F238E27FC236}">
              <a16:creationId xmlns:a16="http://schemas.microsoft.com/office/drawing/2014/main" id="{A0DA9623-B4DD-4FF3-BD62-D0A6B28CBD6D}"/>
            </a:ext>
          </a:extLst>
        </xdr:cNvPr>
        <xdr:cNvSpPr/>
      </xdr:nvSpPr>
      <xdr:spPr>
        <a:xfrm>
          <a:off x="4584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140988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4E528FD-50FF-4F5A-BFC3-6CE4F1FDF30B}"/>
            </a:ext>
          </a:extLst>
        </xdr:cNvPr>
        <xdr:cNvSpPr txBox="1"/>
      </xdr:nvSpPr>
      <xdr:spPr>
        <a:xfrm>
          <a:off x="4673600"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8" name="楕円 307">
          <a:extLst>
            <a:ext uri="{FF2B5EF4-FFF2-40B4-BE49-F238E27FC236}">
              <a16:creationId xmlns:a16="http://schemas.microsoft.com/office/drawing/2014/main" id="{E0E51F74-0C6A-4962-9004-A89B08C5CDD7}"/>
            </a:ext>
          </a:extLst>
        </xdr:cNvPr>
        <xdr:cNvSpPr/>
      </xdr:nvSpPr>
      <xdr:spPr>
        <a:xfrm>
          <a:off x="3746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41911</xdr:rowOff>
    </xdr:to>
    <xdr:cxnSp macro="">
      <xdr:nvCxnSpPr>
        <xdr:cNvPr id="309" name="直線コネクタ 308">
          <a:extLst>
            <a:ext uri="{FF2B5EF4-FFF2-40B4-BE49-F238E27FC236}">
              <a16:creationId xmlns:a16="http://schemas.microsoft.com/office/drawing/2014/main" id="{8C006D18-49FB-4BFD-AFDA-490364156F2B}"/>
            </a:ext>
          </a:extLst>
        </xdr:cNvPr>
        <xdr:cNvCxnSpPr/>
      </xdr:nvCxnSpPr>
      <xdr:spPr>
        <a:xfrm>
          <a:off x="3797300" y="145713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61595</xdr:rowOff>
    </xdr:from>
    <xdr:to>
      <xdr:col>15</xdr:col>
      <xdr:colOff>101600</xdr:colOff>
      <xdr:row>84</xdr:row>
      <xdr:rowOff>163195</xdr:rowOff>
    </xdr:to>
    <xdr:sp macro="" textlink="">
      <xdr:nvSpPr>
        <xdr:cNvPr id="310" name="楕円 309">
          <a:extLst>
            <a:ext uri="{FF2B5EF4-FFF2-40B4-BE49-F238E27FC236}">
              <a16:creationId xmlns:a16="http://schemas.microsoft.com/office/drawing/2014/main" id="{FE815C55-F38F-4764-88B0-7B1287C32652}"/>
            </a:ext>
          </a:extLst>
        </xdr:cNvPr>
        <xdr:cNvSpPr/>
      </xdr:nvSpPr>
      <xdr:spPr>
        <a:xfrm>
          <a:off x="2857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112395</xdr:rowOff>
    </xdr:from>
    <xdr:to>
      <xdr:col>19</xdr:col>
      <xdr:colOff>177800</xdr:colOff>
      <xdr:row>84</xdr:row>
      <xdr:rowOff>169545</xdr:rowOff>
    </xdr:to>
    <xdr:cxnSp macro="">
      <xdr:nvCxnSpPr>
        <xdr:cNvPr id="311" name="直線コネクタ 310">
          <a:extLst>
            <a:ext uri="{FF2B5EF4-FFF2-40B4-BE49-F238E27FC236}">
              <a16:creationId xmlns:a16="http://schemas.microsoft.com/office/drawing/2014/main" id="{6D7C3281-F120-4DD3-A1CC-A4097742A710}"/>
            </a:ext>
          </a:extLst>
        </xdr:cNvPr>
        <xdr:cNvCxnSpPr/>
      </xdr:nvCxnSpPr>
      <xdr:spPr>
        <a:xfrm>
          <a:off x="2908300" y="145141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636</xdr:rowOff>
    </xdr:from>
    <xdr:to>
      <xdr:col>10</xdr:col>
      <xdr:colOff>165100</xdr:colOff>
      <xdr:row>84</xdr:row>
      <xdr:rowOff>102236</xdr:rowOff>
    </xdr:to>
    <xdr:sp macro="" textlink="">
      <xdr:nvSpPr>
        <xdr:cNvPr id="312" name="楕円 311">
          <a:extLst>
            <a:ext uri="{FF2B5EF4-FFF2-40B4-BE49-F238E27FC236}">
              <a16:creationId xmlns:a16="http://schemas.microsoft.com/office/drawing/2014/main" id="{680FE5A1-0088-40AC-BB69-186AE083B3CB}"/>
            </a:ext>
          </a:extLst>
        </xdr:cNvPr>
        <xdr:cNvSpPr/>
      </xdr:nvSpPr>
      <xdr:spPr>
        <a:xfrm>
          <a:off x="1968500" y="144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51436</xdr:rowOff>
    </xdr:from>
    <xdr:to>
      <xdr:col>15</xdr:col>
      <xdr:colOff>50800</xdr:colOff>
      <xdr:row>84</xdr:row>
      <xdr:rowOff>112395</xdr:rowOff>
    </xdr:to>
    <xdr:cxnSp macro="">
      <xdr:nvCxnSpPr>
        <xdr:cNvPr id="313" name="直線コネクタ 312">
          <a:extLst>
            <a:ext uri="{FF2B5EF4-FFF2-40B4-BE49-F238E27FC236}">
              <a16:creationId xmlns:a16="http://schemas.microsoft.com/office/drawing/2014/main" id="{2D10AA89-07A5-41C3-850C-4F1EFDD1AF1A}"/>
            </a:ext>
          </a:extLst>
        </xdr:cNvPr>
        <xdr:cNvCxnSpPr/>
      </xdr:nvCxnSpPr>
      <xdr:spPr>
        <a:xfrm>
          <a:off x="2019300" y="14453236"/>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111125</xdr:rowOff>
    </xdr:from>
    <xdr:to>
      <xdr:col>6</xdr:col>
      <xdr:colOff>38100</xdr:colOff>
      <xdr:row>84</xdr:row>
      <xdr:rowOff>41275</xdr:rowOff>
    </xdr:to>
    <xdr:sp macro="" textlink="">
      <xdr:nvSpPr>
        <xdr:cNvPr id="314" name="楕円 313">
          <a:extLst>
            <a:ext uri="{FF2B5EF4-FFF2-40B4-BE49-F238E27FC236}">
              <a16:creationId xmlns:a16="http://schemas.microsoft.com/office/drawing/2014/main" id="{E1E82A84-BCCA-4B7C-BC5F-CC6B1DCFE7E9}"/>
            </a:ext>
          </a:extLst>
        </xdr:cNvPr>
        <xdr:cNvSpPr/>
      </xdr:nvSpPr>
      <xdr:spPr>
        <a:xfrm>
          <a:off x="1079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161925</xdr:rowOff>
    </xdr:from>
    <xdr:to>
      <xdr:col>10</xdr:col>
      <xdr:colOff>114300</xdr:colOff>
      <xdr:row>84</xdr:row>
      <xdr:rowOff>51436</xdr:rowOff>
    </xdr:to>
    <xdr:cxnSp macro="">
      <xdr:nvCxnSpPr>
        <xdr:cNvPr id="315" name="直線コネクタ 314">
          <a:extLst>
            <a:ext uri="{FF2B5EF4-FFF2-40B4-BE49-F238E27FC236}">
              <a16:creationId xmlns:a16="http://schemas.microsoft.com/office/drawing/2014/main" id="{0C3B4C37-0385-4379-8A51-90F21C9C9D18}"/>
            </a:ext>
          </a:extLst>
        </xdr:cNvPr>
        <xdr:cNvCxnSpPr/>
      </xdr:nvCxnSpPr>
      <xdr:spPr>
        <a:xfrm>
          <a:off x="1130300" y="1439227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7AE9F0E7-4257-47A6-8EB0-DAED4ECAEFCE}"/>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779FDD2B-68E7-416B-8D03-660A54491F6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FB623FA-89F1-42D1-B39B-FC1E32F92BAF}"/>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B89CA8E0-CF50-43BB-9DB3-61BCF56D9ABA}"/>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C9384B77-44DF-4A5D-B169-E51BA1670F97}"/>
            </a:ext>
          </a:extLst>
        </xdr:cNvPr>
        <xdr:cNvSpPr txBox="1"/>
      </xdr:nvSpPr>
      <xdr:spPr>
        <a:xfrm>
          <a:off x="35820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154322</xdr:rowOff>
    </xdr:from>
    <xdr:ext cx="405111" cy="259045"/>
    <xdr:sp macro="" textlink="">
      <xdr:nvSpPr>
        <xdr:cNvPr id="321" name="n_2mainValue【公営住宅】&#10;有形固定資産減価償却率">
          <a:extLst>
            <a:ext uri="{FF2B5EF4-FFF2-40B4-BE49-F238E27FC236}">
              <a16:creationId xmlns:a16="http://schemas.microsoft.com/office/drawing/2014/main" id="{E2AC3752-EE04-4484-A087-5536B455BF05}"/>
            </a:ext>
          </a:extLst>
        </xdr:cNvPr>
        <xdr:cNvSpPr txBox="1"/>
      </xdr:nvSpPr>
      <xdr:spPr>
        <a:xfrm>
          <a:off x="2705744"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93363</xdr:rowOff>
    </xdr:from>
    <xdr:ext cx="405111" cy="259045"/>
    <xdr:sp macro="" textlink="">
      <xdr:nvSpPr>
        <xdr:cNvPr id="322" name="n_3mainValue【公営住宅】&#10;有形固定資産減価償却率">
          <a:extLst>
            <a:ext uri="{FF2B5EF4-FFF2-40B4-BE49-F238E27FC236}">
              <a16:creationId xmlns:a16="http://schemas.microsoft.com/office/drawing/2014/main" id="{4DBCAC9A-ED2C-455E-A7F3-5D39A4B96D1E}"/>
            </a:ext>
          </a:extLst>
        </xdr:cNvPr>
        <xdr:cNvSpPr txBox="1"/>
      </xdr:nvSpPr>
      <xdr:spPr>
        <a:xfrm>
          <a:off x="1816744" y="1449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32402</xdr:rowOff>
    </xdr:from>
    <xdr:ext cx="405111" cy="259045"/>
    <xdr:sp macro="" textlink="">
      <xdr:nvSpPr>
        <xdr:cNvPr id="323" name="n_4mainValue【公営住宅】&#10;有形固定資産減価償却率">
          <a:extLst>
            <a:ext uri="{FF2B5EF4-FFF2-40B4-BE49-F238E27FC236}">
              <a16:creationId xmlns:a16="http://schemas.microsoft.com/office/drawing/2014/main" id="{2011F205-DF8D-4235-BC8E-8D93E09D44D1}"/>
            </a:ext>
          </a:extLst>
        </xdr:cNvPr>
        <xdr:cNvSpPr txBox="1"/>
      </xdr:nvSpPr>
      <xdr:spPr>
        <a:xfrm>
          <a:off x="927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D9A956D-F7DF-4E3A-AA56-9722C40BEF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307978E-7F66-4B19-A0DC-B14D990271D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2890C9A-F74D-4033-A213-9C07A4C6D26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4588023-124F-4AD8-B643-97A38CAEB6B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C53AEA7-731F-41C0-9EDD-A256F3BB24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1F69377-E9A6-4E81-B0B9-005985D432E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1D95BC5-87E9-4587-A9B9-B14917C225D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ACEE11A-EFD7-4091-9E01-74010ECB12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DB6464F-AE8A-4E5C-98F4-1A7DC1192C3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8624A27-5341-4073-9C02-1B6931513D7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EAA88C1-BC1A-4FBD-B3F8-909204B5FD4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149DCBF-3882-489E-BA9C-B2C7F29D187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D71CC589-6485-4B6E-A4A0-83BC097AE8D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E5CA26C8-E549-480C-A85C-F7A34E1F41B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33AC047E-97B0-421E-A0C3-2F6CE32BD23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1E3293DC-2472-4747-916C-FAF18BA632F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3369512-1253-42C3-859C-6EF2F4E5F0E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5FD8DBA-5766-41D1-A7D6-33F463D17A2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93357F02-2044-46D4-8551-7518DDDCD30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F0FB2C27-6CB7-4926-8769-7627C92F644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2751408-B756-4E00-88B9-5F19B6675F0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5D685763-0175-4B20-B3DE-CDC0007EACE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C0CDBB8-C5CE-4B8B-AE3A-F7694F5FA84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EA4133B8-ED55-417E-B810-AF0E21EB50E7}"/>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2B8CED34-5749-4408-9588-8759CA2827BA}"/>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2BDBBE3-CB1C-4EF6-BAC3-F3E8EA4D93FF}"/>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1F87A9A4-BE61-4A1D-B2BA-C6197E4733F1}"/>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110D0E5D-4491-4799-9C5A-A4185B4A2964}"/>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59F0A050-9959-4943-98A6-995F0C372D0A}"/>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9A7E6BC5-5487-4EC8-A56F-959564DE5358}"/>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16130BF5-34F5-49DA-AADA-FD872BA09751}"/>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ECD3D829-6CF7-4A63-9264-168687E551C2}"/>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986EF12D-CC40-4D27-A3C5-A70BDD034B85}"/>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44B3B8D6-F855-4CDB-87A7-F2C33713C107}"/>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3896D70-D967-4669-8EBD-5C5444524D8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F24E89F-44AF-40F8-B1BE-AA7D85889C4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445E0A3-1D1A-4675-AD53-60DA7A2CD6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5091A65-16B0-4AAC-B515-08FC872AF69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094B25A-2A34-4F35-A712-E852AF7C27B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130175</xdr:rowOff>
    </xdr:from>
    <xdr:to>
      <xdr:col>55</xdr:col>
      <xdr:colOff>50800</xdr:colOff>
      <xdr:row>86</xdr:row>
      <xdr:rowOff>60325</xdr:rowOff>
    </xdr:to>
    <xdr:sp macro="" textlink="">
      <xdr:nvSpPr>
        <xdr:cNvPr id="363" name="楕円 362">
          <a:extLst>
            <a:ext uri="{FF2B5EF4-FFF2-40B4-BE49-F238E27FC236}">
              <a16:creationId xmlns:a16="http://schemas.microsoft.com/office/drawing/2014/main" id="{0BEFE2DB-9642-486A-AE49-081EEB6B8DF1}"/>
            </a:ext>
          </a:extLst>
        </xdr:cNvPr>
        <xdr:cNvSpPr/>
      </xdr:nvSpPr>
      <xdr:spPr>
        <a:xfrm>
          <a:off x="104267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45102</xdr:rowOff>
    </xdr:from>
    <xdr:ext cx="469744" cy="259045"/>
    <xdr:sp macro="" textlink="">
      <xdr:nvSpPr>
        <xdr:cNvPr id="364" name="【公営住宅】&#10;一人当たり面積該当値テキスト">
          <a:extLst>
            <a:ext uri="{FF2B5EF4-FFF2-40B4-BE49-F238E27FC236}">
              <a16:creationId xmlns:a16="http://schemas.microsoft.com/office/drawing/2014/main" id="{EB1D2FB4-A4F1-4667-A259-7CB65F828BD7}"/>
            </a:ext>
          </a:extLst>
        </xdr:cNvPr>
        <xdr:cNvSpPr txBox="1"/>
      </xdr:nvSpPr>
      <xdr:spPr>
        <a:xfrm>
          <a:off x="10515600" y="146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128270</xdr:rowOff>
    </xdr:from>
    <xdr:to>
      <xdr:col>50</xdr:col>
      <xdr:colOff>165100</xdr:colOff>
      <xdr:row>86</xdr:row>
      <xdr:rowOff>58420</xdr:rowOff>
    </xdr:to>
    <xdr:sp macro="" textlink="">
      <xdr:nvSpPr>
        <xdr:cNvPr id="365" name="楕円 364">
          <a:extLst>
            <a:ext uri="{FF2B5EF4-FFF2-40B4-BE49-F238E27FC236}">
              <a16:creationId xmlns:a16="http://schemas.microsoft.com/office/drawing/2014/main" id="{F78B0BB6-3A1C-49FB-B42E-3A86D92AE2D9}"/>
            </a:ext>
          </a:extLst>
        </xdr:cNvPr>
        <xdr:cNvSpPr/>
      </xdr:nvSpPr>
      <xdr:spPr>
        <a:xfrm>
          <a:off x="9588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7620</xdr:rowOff>
    </xdr:from>
    <xdr:to>
      <xdr:col>55</xdr:col>
      <xdr:colOff>0</xdr:colOff>
      <xdr:row>86</xdr:row>
      <xdr:rowOff>9525</xdr:rowOff>
    </xdr:to>
    <xdr:cxnSp macro="">
      <xdr:nvCxnSpPr>
        <xdr:cNvPr id="366" name="直線コネクタ 365">
          <a:extLst>
            <a:ext uri="{FF2B5EF4-FFF2-40B4-BE49-F238E27FC236}">
              <a16:creationId xmlns:a16="http://schemas.microsoft.com/office/drawing/2014/main" id="{B04EF872-BAFD-4943-816F-64DA0720377D}"/>
            </a:ext>
          </a:extLst>
        </xdr:cNvPr>
        <xdr:cNvCxnSpPr/>
      </xdr:nvCxnSpPr>
      <xdr:spPr>
        <a:xfrm>
          <a:off x="9639300" y="147523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126175</xdr:rowOff>
    </xdr:from>
    <xdr:to>
      <xdr:col>46</xdr:col>
      <xdr:colOff>38100</xdr:colOff>
      <xdr:row>86</xdr:row>
      <xdr:rowOff>56325</xdr:rowOff>
    </xdr:to>
    <xdr:sp macro="" textlink="">
      <xdr:nvSpPr>
        <xdr:cNvPr id="367" name="楕円 366">
          <a:extLst>
            <a:ext uri="{FF2B5EF4-FFF2-40B4-BE49-F238E27FC236}">
              <a16:creationId xmlns:a16="http://schemas.microsoft.com/office/drawing/2014/main" id="{D23E5FD6-2601-4AB3-9DEF-65C48EE0F35C}"/>
            </a:ext>
          </a:extLst>
        </xdr:cNvPr>
        <xdr:cNvSpPr/>
      </xdr:nvSpPr>
      <xdr:spPr>
        <a:xfrm>
          <a:off x="8699500" y="1469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5525</xdr:rowOff>
    </xdr:from>
    <xdr:to>
      <xdr:col>50</xdr:col>
      <xdr:colOff>114300</xdr:colOff>
      <xdr:row>86</xdr:row>
      <xdr:rowOff>7620</xdr:rowOff>
    </xdr:to>
    <xdr:cxnSp macro="">
      <xdr:nvCxnSpPr>
        <xdr:cNvPr id="368" name="直線コネクタ 367">
          <a:extLst>
            <a:ext uri="{FF2B5EF4-FFF2-40B4-BE49-F238E27FC236}">
              <a16:creationId xmlns:a16="http://schemas.microsoft.com/office/drawing/2014/main" id="{D2263EAA-0642-4648-B127-1CDF59ED8DFB}"/>
            </a:ext>
          </a:extLst>
        </xdr:cNvPr>
        <xdr:cNvCxnSpPr/>
      </xdr:nvCxnSpPr>
      <xdr:spPr>
        <a:xfrm>
          <a:off x="8750300" y="14750225"/>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126746</xdr:rowOff>
    </xdr:from>
    <xdr:to>
      <xdr:col>41</xdr:col>
      <xdr:colOff>101600</xdr:colOff>
      <xdr:row>86</xdr:row>
      <xdr:rowOff>56896</xdr:rowOff>
    </xdr:to>
    <xdr:sp macro="" textlink="">
      <xdr:nvSpPr>
        <xdr:cNvPr id="369" name="楕円 368">
          <a:extLst>
            <a:ext uri="{FF2B5EF4-FFF2-40B4-BE49-F238E27FC236}">
              <a16:creationId xmlns:a16="http://schemas.microsoft.com/office/drawing/2014/main" id="{5AE39467-234D-4F74-936C-EEBC3E7D23B4}"/>
            </a:ext>
          </a:extLst>
        </xdr:cNvPr>
        <xdr:cNvSpPr/>
      </xdr:nvSpPr>
      <xdr:spPr>
        <a:xfrm>
          <a:off x="7810500" y="146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5525</xdr:rowOff>
    </xdr:from>
    <xdr:to>
      <xdr:col>45</xdr:col>
      <xdr:colOff>177800</xdr:colOff>
      <xdr:row>86</xdr:row>
      <xdr:rowOff>6096</xdr:rowOff>
    </xdr:to>
    <xdr:cxnSp macro="">
      <xdr:nvCxnSpPr>
        <xdr:cNvPr id="370" name="直線コネクタ 369">
          <a:extLst>
            <a:ext uri="{FF2B5EF4-FFF2-40B4-BE49-F238E27FC236}">
              <a16:creationId xmlns:a16="http://schemas.microsoft.com/office/drawing/2014/main" id="{078CE4CD-47A4-4D50-A347-8D68EB542C68}"/>
            </a:ext>
          </a:extLst>
        </xdr:cNvPr>
        <xdr:cNvCxnSpPr/>
      </xdr:nvCxnSpPr>
      <xdr:spPr>
        <a:xfrm flipV="1">
          <a:off x="7861300" y="14750225"/>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127127</xdr:rowOff>
    </xdr:from>
    <xdr:to>
      <xdr:col>36</xdr:col>
      <xdr:colOff>165100</xdr:colOff>
      <xdr:row>86</xdr:row>
      <xdr:rowOff>57277</xdr:rowOff>
    </xdr:to>
    <xdr:sp macro="" textlink="">
      <xdr:nvSpPr>
        <xdr:cNvPr id="371" name="楕円 370">
          <a:extLst>
            <a:ext uri="{FF2B5EF4-FFF2-40B4-BE49-F238E27FC236}">
              <a16:creationId xmlns:a16="http://schemas.microsoft.com/office/drawing/2014/main" id="{681CA433-4DCC-47B2-A53E-41DF21707297}"/>
            </a:ext>
          </a:extLst>
        </xdr:cNvPr>
        <xdr:cNvSpPr/>
      </xdr:nvSpPr>
      <xdr:spPr>
        <a:xfrm>
          <a:off x="6921500" y="147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6096</xdr:rowOff>
    </xdr:from>
    <xdr:to>
      <xdr:col>41</xdr:col>
      <xdr:colOff>50800</xdr:colOff>
      <xdr:row>86</xdr:row>
      <xdr:rowOff>6477</xdr:rowOff>
    </xdr:to>
    <xdr:cxnSp macro="">
      <xdr:nvCxnSpPr>
        <xdr:cNvPr id="372" name="直線コネクタ 371">
          <a:extLst>
            <a:ext uri="{FF2B5EF4-FFF2-40B4-BE49-F238E27FC236}">
              <a16:creationId xmlns:a16="http://schemas.microsoft.com/office/drawing/2014/main" id="{29F0196E-C618-4BE2-B227-469C8AB3E87D}"/>
            </a:ext>
          </a:extLst>
        </xdr:cNvPr>
        <xdr:cNvCxnSpPr/>
      </xdr:nvCxnSpPr>
      <xdr:spPr>
        <a:xfrm flipV="1">
          <a:off x="6972300" y="1475079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CC890D92-899B-468F-8512-9FB5D4AC7AB4}"/>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AAA6FBD9-A777-4F97-B151-2FE1B07CB353}"/>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8B05B486-155C-48FB-B748-057F7BC112A9}"/>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B46300E8-7C4B-4ADA-93F3-C95CFFB490D6}"/>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49547</xdr:rowOff>
    </xdr:from>
    <xdr:ext cx="469744" cy="259045"/>
    <xdr:sp macro="" textlink="">
      <xdr:nvSpPr>
        <xdr:cNvPr id="377" name="n_1mainValue【公営住宅】&#10;一人当たり面積">
          <a:extLst>
            <a:ext uri="{FF2B5EF4-FFF2-40B4-BE49-F238E27FC236}">
              <a16:creationId xmlns:a16="http://schemas.microsoft.com/office/drawing/2014/main" id="{5D79A46A-13CF-4D7D-8ADE-E86DE44D7335}"/>
            </a:ext>
          </a:extLst>
        </xdr:cNvPr>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47452</xdr:rowOff>
    </xdr:from>
    <xdr:ext cx="469744" cy="259045"/>
    <xdr:sp macro="" textlink="">
      <xdr:nvSpPr>
        <xdr:cNvPr id="378" name="n_2mainValue【公営住宅】&#10;一人当たり面積">
          <a:extLst>
            <a:ext uri="{FF2B5EF4-FFF2-40B4-BE49-F238E27FC236}">
              <a16:creationId xmlns:a16="http://schemas.microsoft.com/office/drawing/2014/main" id="{F378EA71-3240-452F-8432-AC1D73CF4809}"/>
            </a:ext>
          </a:extLst>
        </xdr:cNvPr>
        <xdr:cNvSpPr txBox="1"/>
      </xdr:nvSpPr>
      <xdr:spPr>
        <a:xfrm>
          <a:off x="8515427" y="1479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48023</xdr:rowOff>
    </xdr:from>
    <xdr:ext cx="469744" cy="259045"/>
    <xdr:sp macro="" textlink="">
      <xdr:nvSpPr>
        <xdr:cNvPr id="379" name="n_3mainValue【公営住宅】&#10;一人当たり面積">
          <a:extLst>
            <a:ext uri="{FF2B5EF4-FFF2-40B4-BE49-F238E27FC236}">
              <a16:creationId xmlns:a16="http://schemas.microsoft.com/office/drawing/2014/main" id="{0EE8B60C-6C2A-4186-88E3-301E84500001}"/>
            </a:ext>
          </a:extLst>
        </xdr:cNvPr>
        <xdr:cNvSpPr txBox="1"/>
      </xdr:nvSpPr>
      <xdr:spPr>
        <a:xfrm>
          <a:off x="7626427" y="1479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48404</xdr:rowOff>
    </xdr:from>
    <xdr:ext cx="469744" cy="259045"/>
    <xdr:sp macro="" textlink="">
      <xdr:nvSpPr>
        <xdr:cNvPr id="380" name="n_4mainValue【公営住宅】&#10;一人当たり面積">
          <a:extLst>
            <a:ext uri="{FF2B5EF4-FFF2-40B4-BE49-F238E27FC236}">
              <a16:creationId xmlns:a16="http://schemas.microsoft.com/office/drawing/2014/main" id="{6F0579DF-3BDC-4BD9-8742-3990FD41011A}"/>
            </a:ext>
          </a:extLst>
        </xdr:cNvPr>
        <xdr:cNvSpPr txBox="1"/>
      </xdr:nvSpPr>
      <xdr:spPr>
        <a:xfrm>
          <a:off x="6737427" y="1479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B00509F-F820-443E-8BF2-2D803E7581D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40C4600-6D85-490B-B780-18ACBE356A0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FC7F741-BDE2-4C07-AC48-D86870AD21D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6C6567D-695F-4E70-B0F1-9615901971C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AB7C2C8-3935-4EDA-A468-78357C6B04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8B6EBE1-1931-40FC-9195-E7375D3DDCA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6630B79-8D37-451F-902E-08623763C80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18C4CF5-D2CA-4801-916D-8704FC5626F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414E2F37-34D7-49A5-A191-A859BB3A0D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B91BB89-610F-43D9-99A2-FBE54449801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6E86F3F5-BC12-43D8-89F7-06CDB739F1B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7A6D6070-294A-476E-875E-08C2E483600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E1E416B-7EAF-461E-9E8B-9FB084ABB1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AF494F29-2FC1-48EF-8C26-99D032BB955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68B0A74F-F67F-4ACB-865A-1FA1784DE34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2E4DD482-4BFB-44CF-BC52-24A644CF227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23F3892-C7EC-4779-9C55-0F2361D2377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5EE75DC-71DD-432B-9F91-E8416A345E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B6F34FF-9284-46E7-A4BE-3F6B121F866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BE6D922-018D-482D-A9C6-DBE380BB78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90455A22-E7D5-46C4-81BA-55DF1276CC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95A1CA0-1641-4173-ABD2-884EADF250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47437E81-0301-4F30-9E5C-64678EF71E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84ABD03-3841-4921-955F-65699F3E0BE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B6F13C76-E75C-40FA-BA1E-8E2767C264F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38833918-4A62-4B38-A77C-EBB3F834FE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4027C62-2258-460C-A82C-141081F731E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E6643C9F-17EF-42D0-B508-BCE861C4813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DCC06936-17F9-43F6-9F6F-20835C00FFE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9BCD6975-33F1-4378-ADC8-3EA1F6E210B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C0A0A167-F999-4CF6-B09A-87893519633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1A754B0F-BD87-4253-9BE6-EF411933351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5C3179B4-B683-4DA5-B206-E0A8F770D78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BE638F3-D318-4EB6-8533-42698B6883A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70084F7A-B259-4854-90B2-C877AE5701A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AB8965F2-E7F3-44A4-9CB0-DC89038D834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2D983C2-6120-4B19-BF03-062333D66B5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96709E3A-65C6-400E-8296-361831F2BBF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F22DCD53-4C0A-4AB6-9A4A-D5288913650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537DF2F4-76E7-4CF6-976E-45272E9CA09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DFA0E4E6-9DA4-4380-9CB8-E276511D6FA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9764C2F5-8EFC-470E-9B8F-17DEF904FC12}"/>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689CFA48-1D8E-45BD-AE90-6AD505CD7526}"/>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A5082B70-7D9E-4CBB-BC0A-CD27B1BD28F8}"/>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8982EC58-4D9A-4701-ACB9-625C07F4F9F5}"/>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BB2F27B5-6196-40AF-A27C-83BB2802FFAD}"/>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4AEF113E-95BF-413D-8A36-EC834F7C0B4A}"/>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D6B5E1FA-A1DF-4501-BC4A-9495451B7B07}"/>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AF305E1D-749B-4EF4-A58F-650580A84767}"/>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31B90B28-BBEA-43C1-99B5-F5C9D33984B5}"/>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AF10A476-B028-4CE2-B3D4-2F9E89C184FA}"/>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CAA7265E-B48E-4AF9-9636-F0CE2AC5C28C}"/>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DB16CD0-16BD-4080-8B8B-0F83D772A72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E052C18-A6FF-43C5-978A-FB09A7D3EB7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FA5AFAC-167B-461F-BE19-7EF5ACDD63E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5150071-0CD2-4EFF-8749-9EA72E8E3E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A55BF4A-1634-47C9-B9CD-D57304159BF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5806</xdr:rowOff>
    </xdr:from>
    <xdr:to>
      <xdr:col>85</xdr:col>
      <xdr:colOff>177800</xdr:colOff>
      <xdr:row>35</xdr:row>
      <xdr:rowOff>107406</xdr:rowOff>
    </xdr:to>
    <xdr:sp macro="" textlink="">
      <xdr:nvSpPr>
        <xdr:cNvPr id="438" name="楕円 437">
          <a:extLst>
            <a:ext uri="{FF2B5EF4-FFF2-40B4-BE49-F238E27FC236}">
              <a16:creationId xmlns:a16="http://schemas.microsoft.com/office/drawing/2014/main" id="{7C71E761-E1D8-4B52-84E5-EDFCCC9359BA}"/>
            </a:ext>
          </a:extLst>
        </xdr:cNvPr>
        <xdr:cNvSpPr/>
      </xdr:nvSpPr>
      <xdr:spPr>
        <a:xfrm>
          <a:off x="16268700" y="600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28683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194CE575-8061-4E13-BA27-69C47D2D5831}"/>
            </a:ext>
          </a:extLst>
        </xdr:cNvPr>
        <xdr:cNvSpPr txBox="1"/>
      </xdr:nvSpPr>
      <xdr:spPr>
        <a:xfrm>
          <a:off x="16357600" y="58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131536</xdr:rowOff>
    </xdr:from>
    <xdr:to>
      <xdr:col>81</xdr:col>
      <xdr:colOff>101600</xdr:colOff>
      <xdr:row>35</xdr:row>
      <xdr:rowOff>61686</xdr:rowOff>
    </xdr:to>
    <xdr:sp macro="" textlink="">
      <xdr:nvSpPr>
        <xdr:cNvPr id="440" name="楕円 439">
          <a:extLst>
            <a:ext uri="{FF2B5EF4-FFF2-40B4-BE49-F238E27FC236}">
              <a16:creationId xmlns:a16="http://schemas.microsoft.com/office/drawing/2014/main" id="{AAB63FCD-1BFF-4A69-AB42-614A9FA9BDC2}"/>
            </a:ext>
          </a:extLst>
        </xdr:cNvPr>
        <xdr:cNvSpPr/>
      </xdr:nvSpPr>
      <xdr:spPr>
        <a:xfrm>
          <a:off x="15430500" y="596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10886</xdr:rowOff>
    </xdr:from>
    <xdr:to>
      <xdr:col>85</xdr:col>
      <xdr:colOff>127000</xdr:colOff>
      <xdr:row>35</xdr:row>
      <xdr:rowOff>56606</xdr:rowOff>
    </xdr:to>
    <xdr:cxnSp macro="">
      <xdr:nvCxnSpPr>
        <xdr:cNvPr id="441" name="直線コネクタ 440">
          <a:extLst>
            <a:ext uri="{FF2B5EF4-FFF2-40B4-BE49-F238E27FC236}">
              <a16:creationId xmlns:a16="http://schemas.microsoft.com/office/drawing/2014/main" id="{5AF76643-99CA-495F-B802-5D7369E6857E}"/>
            </a:ext>
          </a:extLst>
        </xdr:cNvPr>
        <xdr:cNvCxnSpPr/>
      </xdr:nvCxnSpPr>
      <xdr:spPr>
        <a:xfrm>
          <a:off x="15481300" y="60116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87449</xdr:rowOff>
    </xdr:from>
    <xdr:to>
      <xdr:col>76</xdr:col>
      <xdr:colOff>165100</xdr:colOff>
      <xdr:row>35</xdr:row>
      <xdr:rowOff>17599</xdr:rowOff>
    </xdr:to>
    <xdr:sp macro="" textlink="">
      <xdr:nvSpPr>
        <xdr:cNvPr id="442" name="楕円 441">
          <a:extLst>
            <a:ext uri="{FF2B5EF4-FFF2-40B4-BE49-F238E27FC236}">
              <a16:creationId xmlns:a16="http://schemas.microsoft.com/office/drawing/2014/main" id="{AE959697-A362-48E2-9041-EC71406D78A8}"/>
            </a:ext>
          </a:extLst>
        </xdr:cNvPr>
        <xdr:cNvSpPr/>
      </xdr:nvSpPr>
      <xdr:spPr>
        <a:xfrm>
          <a:off x="14541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138249</xdr:rowOff>
    </xdr:from>
    <xdr:to>
      <xdr:col>81</xdr:col>
      <xdr:colOff>50800</xdr:colOff>
      <xdr:row>35</xdr:row>
      <xdr:rowOff>10886</xdr:rowOff>
    </xdr:to>
    <xdr:cxnSp macro="">
      <xdr:nvCxnSpPr>
        <xdr:cNvPr id="443" name="直線コネクタ 442">
          <a:extLst>
            <a:ext uri="{FF2B5EF4-FFF2-40B4-BE49-F238E27FC236}">
              <a16:creationId xmlns:a16="http://schemas.microsoft.com/office/drawing/2014/main" id="{066DA512-289C-445A-8B17-6DBA4AB68023}"/>
            </a:ext>
          </a:extLst>
        </xdr:cNvPr>
        <xdr:cNvCxnSpPr/>
      </xdr:nvCxnSpPr>
      <xdr:spPr>
        <a:xfrm>
          <a:off x="14592300" y="596754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44994</xdr:rowOff>
    </xdr:from>
    <xdr:to>
      <xdr:col>72</xdr:col>
      <xdr:colOff>38100</xdr:colOff>
      <xdr:row>34</xdr:row>
      <xdr:rowOff>146594</xdr:rowOff>
    </xdr:to>
    <xdr:sp macro="" textlink="">
      <xdr:nvSpPr>
        <xdr:cNvPr id="444" name="楕円 443">
          <a:extLst>
            <a:ext uri="{FF2B5EF4-FFF2-40B4-BE49-F238E27FC236}">
              <a16:creationId xmlns:a16="http://schemas.microsoft.com/office/drawing/2014/main" id="{6D56DFB9-3A52-4DB2-9401-547AF8A95AB6}"/>
            </a:ext>
          </a:extLst>
        </xdr:cNvPr>
        <xdr:cNvSpPr/>
      </xdr:nvSpPr>
      <xdr:spPr>
        <a:xfrm>
          <a:off x="13652500" y="58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95794</xdr:rowOff>
    </xdr:from>
    <xdr:to>
      <xdr:col>76</xdr:col>
      <xdr:colOff>114300</xdr:colOff>
      <xdr:row>34</xdr:row>
      <xdr:rowOff>138249</xdr:rowOff>
    </xdr:to>
    <xdr:cxnSp macro="">
      <xdr:nvCxnSpPr>
        <xdr:cNvPr id="445" name="直線コネクタ 444">
          <a:extLst>
            <a:ext uri="{FF2B5EF4-FFF2-40B4-BE49-F238E27FC236}">
              <a16:creationId xmlns:a16="http://schemas.microsoft.com/office/drawing/2014/main" id="{EACA0401-583C-412A-A0F8-3ECF76296DC1}"/>
            </a:ext>
          </a:extLst>
        </xdr:cNvPr>
        <xdr:cNvCxnSpPr/>
      </xdr:nvCxnSpPr>
      <xdr:spPr>
        <a:xfrm>
          <a:off x="13703300" y="592509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907</xdr:rowOff>
    </xdr:from>
    <xdr:to>
      <xdr:col>67</xdr:col>
      <xdr:colOff>101600</xdr:colOff>
      <xdr:row>34</xdr:row>
      <xdr:rowOff>102507</xdr:rowOff>
    </xdr:to>
    <xdr:sp macro="" textlink="">
      <xdr:nvSpPr>
        <xdr:cNvPr id="446" name="楕円 445">
          <a:extLst>
            <a:ext uri="{FF2B5EF4-FFF2-40B4-BE49-F238E27FC236}">
              <a16:creationId xmlns:a16="http://schemas.microsoft.com/office/drawing/2014/main" id="{F062BBDE-2A80-45A7-9056-C16C61A85AC2}"/>
            </a:ext>
          </a:extLst>
        </xdr:cNvPr>
        <xdr:cNvSpPr/>
      </xdr:nvSpPr>
      <xdr:spPr>
        <a:xfrm>
          <a:off x="12763500" y="583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51707</xdr:rowOff>
    </xdr:from>
    <xdr:to>
      <xdr:col>71</xdr:col>
      <xdr:colOff>177800</xdr:colOff>
      <xdr:row>34</xdr:row>
      <xdr:rowOff>95794</xdr:rowOff>
    </xdr:to>
    <xdr:cxnSp macro="">
      <xdr:nvCxnSpPr>
        <xdr:cNvPr id="447" name="直線コネクタ 446">
          <a:extLst>
            <a:ext uri="{FF2B5EF4-FFF2-40B4-BE49-F238E27FC236}">
              <a16:creationId xmlns:a16="http://schemas.microsoft.com/office/drawing/2014/main" id="{A85A3786-91D7-4107-AA67-F72826C53167}"/>
            </a:ext>
          </a:extLst>
        </xdr:cNvPr>
        <xdr:cNvCxnSpPr/>
      </xdr:nvCxnSpPr>
      <xdr:spPr>
        <a:xfrm>
          <a:off x="12814300" y="588100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D4883949-CDB3-46EA-B9DE-EC07F4A42B8C}"/>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4D836D32-B524-4A77-9A0D-916CD044685D}"/>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3C1E7CF9-1092-4BC1-BA0D-F47CBF8EE4C4}"/>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9E61980-ED3E-40CA-AC2D-B19DF2CAED4B}"/>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78213</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6DEC444B-00E8-4A97-B4B6-47B839CA7264}"/>
            </a:ext>
          </a:extLst>
        </xdr:cNvPr>
        <xdr:cNvSpPr txBox="1"/>
      </xdr:nvSpPr>
      <xdr:spPr>
        <a:xfrm>
          <a:off x="15266044" y="573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34126</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F570930-25F6-40AC-B1CD-89CA86CEE535}"/>
            </a:ext>
          </a:extLst>
        </xdr:cNvPr>
        <xdr:cNvSpPr txBox="1"/>
      </xdr:nvSpPr>
      <xdr:spPr>
        <a:xfrm>
          <a:off x="143897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163121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AEF9673-1718-4C41-979E-5F0F702A4931}"/>
            </a:ext>
          </a:extLst>
        </xdr:cNvPr>
        <xdr:cNvSpPr txBox="1"/>
      </xdr:nvSpPr>
      <xdr:spPr>
        <a:xfrm>
          <a:off x="13500744" y="564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119034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6F8B375-BBA6-4B65-9A33-0C160CFE4FAF}"/>
            </a:ext>
          </a:extLst>
        </xdr:cNvPr>
        <xdr:cNvSpPr txBox="1"/>
      </xdr:nvSpPr>
      <xdr:spPr>
        <a:xfrm>
          <a:off x="12611744" y="560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632E8F75-754D-4870-96C2-09E0B2F8664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78D86813-B1B8-44AB-B25F-2DCBB90099F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9E284CD-1A8C-410F-B6C1-34FF53712A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CB9AD180-8692-46DD-B41A-E7943C669FE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9C6B9E4-8AC2-42D8-BD01-6514F839C0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748584B6-49C4-4677-A6FF-B4A6BD2247C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9880CDBB-4A0F-44B4-8DFF-A6D5412C3B8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8087FE3C-4527-4EA3-956A-3352138B8EF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C1AF5A7-EEF2-4424-8405-FF859CD19F8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9D876670-9509-422E-BD14-B0EE0D51D0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A855EE23-9318-4318-8B27-C7ECE366AC5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097A7B64-F225-49D5-B521-FB21A7CAD55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47B2CC78-A898-4459-987F-5EA3BCC2A8F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E48E4A9C-92CA-4502-AA8E-BD6BD61C45C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4D801F38-AA82-4E41-B638-1A102F397E1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EC211E2-3CA5-490E-9A03-9923C5C79C75}"/>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837FCDDF-F4C7-4A39-833C-3CACD8065DF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514BC6BF-E28E-46D2-A826-C55AE037D232}"/>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C6861A99-1B98-46DB-B66F-C5F0A81C726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79FC8505-50AD-46B6-9488-D6271B33812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D6C2AFC-54F2-4C7A-A52A-4202C1A7E16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2F6D1DEE-EE89-402B-974A-6FFA46536D6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61051A98-FD53-4341-ACAF-63433990D24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D9B2E4A8-0ED2-47C9-B195-02259BDB7C5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55504091-1D9C-47D9-9CE0-1FD3234E91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8644A25E-8D60-4752-BE43-2EBDBE846D62}"/>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6CFA6BAF-756F-4F1A-ADEC-60BB6B2533AA}"/>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F469684F-DA71-4087-8E85-8C3E57895527}"/>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97D44078-22B6-4727-AC56-94DCBC265BEE}"/>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5EF36C62-1CC7-452B-A7B5-25F0B068B912}"/>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E7DA6DA7-18CA-436A-8836-E2ACEFEABB62}"/>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AE3566C8-7838-4ADE-BE6A-585B55A44401}"/>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8D74E4A2-AA93-41CF-B1CA-E5BF34315F05}"/>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13270BB4-3C9B-40FB-8CCF-FB49EF58BC23}"/>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84E0C576-27A1-45A2-AE71-57DDAAA208FE}"/>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4B29B3D8-7DDA-4CBB-9648-56414F92420E}"/>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E59236D-135F-4537-AD57-4983783C04F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F458D83-0C08-4FAD-8311-6CC9FD45098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52A5E4F-51C9-4706-B8DE-4FA64339AB8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F01E3F9-60BB-46AD-A865-48645CFA916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D3061C6-7E36-4023-A7DA-0B724BBBBA3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98878</xdr:rowOff>
    </xdr:from>
    <xdr:to>
      <xdr:col>116</xdr:col>
      <xdr:colOff>114300</xdr:colOff>
      <xdr:row>39</xdr:row>
      <xdr:rowOff>29028</xdr:rowOff>
    </xdr:to>
    <xdr:sp macro="" textlink="">
      <xdr:nvSpPr>
        <xdr:cNvPr id="497" name="楕円 496">
          <a:extLst>
            <a:ext uri="{FF2B5EF4-FFF2-40B4-BE49-F238E27FC236}">
              <a16:creationId xmlns:a16="http://schemas.microsoft.com/office/drawing/2014/main" id="{84C12C79-41D7-4B57-BB1E-B60551098DA4}"/>
            </a:ext>
          </a:extLst>
        </xdr:cNvPr>
        <xdr:cNvSpPr/>
      </xdr:nvSpPr>
      <xdr:spPr>
        <a:xfrm>
          <a:off x="221107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121755</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2D30B6A9-CAC5-4C5B-939C-B2C465A4BF70}"/>
            </a:ext>
          </a:extLst>
        </xdr:cNvPr>
        <xdr:cNvSpPr txBox="1"/>
      </xdr:nvSpPr>
      <xdr:spPr>
        <a:xfrm>
          <a:off x="22199600" y="646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87449</xdr:rowOff>
    </xdr:from>
    <xdr:to>
      <xdr:col>112</xdr:col>
      <xdr:colOff>38100</xdr:colOff>
      <xdr:row>39</xdr:row>
      <xdr:rowOff>17599</xdr:rowOff>
    </xdr:to>
    <xdr:sp macro="" textlink="">
      <xdr:nvSpPr>
        <xdr:cNvPr id="499" name="楕円 498">
          <a:extLst>
            <a:ext uri="{FF2B5EF4-FFF2-40B4-BE49-F238E27FC236}">
              <a16:creationId xmlns:a16="http://schemas.microsoft.com/office/drawing/2014/main" id="{AC66FADE-00B2-4F1C-9FEF-F955B24FC628}"/>
            </a:ext>
          </a:extLst>
        </xdr:cNvPr>
        <xdr:cNvSpPr/>
      </xdr:nvSpPr>
      <xdr:spPr>
        <a:xfrm>
          <a:off x="21272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138249</xdr:rowOff>
    </xdr:from>
    <xdr:to>
      <xdr:col>116</xdr:col>
      <xdr:colOff>63500</xdr:colOff>
      <xdr:row>38</xdr:row>
      <xdr:rowOff>149678</xdr:rowOff>
    </xdr:to>
    <xdr:cxnSp macro="">
      <xdr:nvCxnSpPr>
        <xdr:cNvPr id="500" name="直線コネクタ 499">
          <a:extLst>
            <a:ext uri="{FF2B5EF4-FFF2-40B4-BE49-F238E27FC236}">
              <a16:creationId xmlns:a16="http://schemas.microsoft.com/office/drawing/2014/main" id="{5FD2FE7D-512C-4927-9744-D576A28FAE6B}"/>
            </a:ext>
          </a:extLst>
        </xdr:cNvPr>
        <xdr:cNvCxnSpPr/>
      </xdr:nvCxnSpPr>
      <xdr:spPr>
        <a:xfrm>
          <a:off x="21323300" y="6653349"/>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74385</xdr:rowOff>
    </xdr:from>
    <xdr:to>
      <xdr:col>107</xdr:col>
      <xdr:colOff>101600</xdr:colOff>
      <xdr:row>39</xdr:row>
      <xdr:rowOff>4535</xdr:rowOff>
    </xdr:to>
    <xdr:sp macro="" textlink="">
      <xdr:nvSpPr>
        <xdr:cNvPr id="501" name="楕円 500">
          <a:extLst>
            <a:ext uri="{FF2B5EF4-FFF2-40B4-BE49-F238E27FC236}">
              <a16:creationId xmlns:a16="http://schemas.microsoft.com/office/drawing/2014/main" id="{365106A5-2861-4B1A-B22B-FAF927023F98}"/>
            </a:ext>
          </a:extLst>
        </xdr:cNvPr>
        <xdr:cNvSpPr/>
      </xdr:nvSpPr>
      <xdr:spPr>
        <a:xfrm>
          <a:off x="2038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125185</xdr:rowOff>
    </xdr:from>
    <xdr:to>
      <xdr:col>111</xdr:col>
      <xdr:colOff>177800</xdr:colOff>
      <xdr:row>38</xdr:row>
      <xdr:rowOff>138249</xdr:rowOff>
    </xdr:to>
    <xdr:cxnSp macro="">
      <xdr:nvCxnSpPr>
        <xdr:cNvPr id="502" name="直線コネクタ 501">
          <a:extLst>
            <a:ext uri="{FF2B5EF4-FFF2-40B4-BE49-F238E27FC236}">
              <a16:creationId xmlns:a16="http://schemas.microsoft.com/office/drawing/2014/main" id="{105C1055-B330-48D6-928C-983B95916B09}"/>
            </a:ext>
          </a:extLst>
        </xdr:cNvPr>
        <xdr:cNvCxnSpPr/>
      </xdr:nvCxnSpPr>
      <xdr:spPr>
        <a:xfrm>
          <a:off x="20434300" y="664028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77651</xdr:rowOff>
    </xdr:from>
    <xdr:to>
      <xdr:col>102</xdr:col>
      <xdr:colOff>165100</xdr:colOff>
      <xdr:row>39</xdr:row>
      <xdr:rowOff>7801</xdr:rowOff>
    </xdr:to>
    <xdr:sp macro="" textlink="">
      <xdr:nvSpPr>
        <xdr:cNvPr id="503" name="楕円 502">
          <a:extLst>
            <a:ext uri="{FF2B5EF4-FFF2-40B4-BE49-F238E27FC236}">
              <a16:creationId xmlns:a16="http://schemas.microsoft.com/office/drawing/2014/main" id="{846515C5-90EC-418B-99A8-3F16D84C18CC}"/>
            </a:ext>
          </a:extLst>
        </xdr:cNvPr>
        <xdr:cNvSpPr/>
      </xdr:nvSpPr>
      <xdr:spPr>
        <a:xfrm>
          <a:off x="19494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125185</xdr:rowOff>
    </xdr:from>
    <xdr:to>
      <xdr:col>107</xdr:col>
      <xdr:colOff>50800</xdr:colOff>
      <xdr:row>38</xdr:row>
      <xdr:rowOff>128451</xdr:rowOff>
    </xdr:to>
    <xdr:cxnSp macro="">
      <xdr:nvCxnSpPr>
        <xdr:cNvPr id="504" name="直線コネクタ 503">
          <a:extLst>
            <a:ext uri="{FF2B5EF4-FFF2-40B4-BE49-F238E27FC236}">
              <a16:creationId xmlns:a16="http://schemas.microsoft.com/office/drawing/2014/main" id="{E2316736-F247-4AB4-965C-F62C59B3314B}"/>
            </a:ext>
          </a:extLst>
        </xdr:cNvPr>
        <xdr:cNvCxnSpPr/>
      </xdr:nvCxnSpPr>
      <xdr:spPr>
        <a:xfrm flipV="1">
          <a:off x="19545300" y="66402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80917</xdr:rowOff>
    </xdr:from>
    <xdr:to>
      <xdr:col>98</xdr:col>
      <xdr:colOff>38100</xdr:colOff>
      <xdr:row>39</xdr:row>
      <xdr:rowOff>11067</xdr:rowOff>
    </xdr:to>
    <xdr:sp macro="" textlink="">
      <xdr:nvSpPr>
        <xdr:cNvPr id="505" name="楕円 504">
          <a:extLst>
            <a:ext uri="{FF2B5EF4-FFF2-40B4-BE49-F238E27FC236}">
              <a16:creationId xmlns:a16="http://schemas.microsoft.com/office/drawing/2014/main" id="{BCE63476-3C33-4CD5-8BA7-21BE0D6BDA5D}"/>
            </a:ext>
          </a:extLst>
        </xdr:cNvPr>
        <xdr:cNvSpPr/>
      </xdr:nvSpPr>
      <xdr:spPr>
        <a:xfrm>
          <a:off x="18605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128451</xdr:rowOff>
    </xdr:from>
    <xdr:to>
      <xdr:col>102</xdr:col>
      <xdr:colOff>114300</xdr:colOff>
      <xdr:row>38</xdr:row>
      <xdr:rowOff>131717</xdr:rowOff>
    </xdr:to>
    <xdr:cxnSp macro="">
      <xdr:nvCxnSpPr>
        <xdr:cNvPr id="506" name="直線コネクタ 505">
          <a:extLst>
            <a:ext uri="{FF2B5EF4-FFF2-40B4-BE49-F238E27FC236}">
              <a16:creationId xmlns:a16="http://schemas.microsoft.com/office/drawing/2014/main" id="{D7A39CEA-9349-42C9-8441-6F653096006F}"/>
            </a:ext>
          </a:extLst>
        </xdr:cNvPr>
        <xdr:cNvCxnSpPr/>
      </xdr:nvCxnSpPr>
      <xdr:spPr>
        <a:xfrm flipV="1">
          <a:off x="18656300" y="66435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B64D4143-0C61-4719-B24B-91B496132D02}"/>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CFE6E137-2621-4B8A-8357-8CCD0389862D}"/>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2C0207CB-AB9B-4662-9C9F-54B1967BE293}"/>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4E03AD8B-521B-4E7F-BD6D-42F5703E3BE3}"/>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34126</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C7F63DE-4A63-4872-B839-72749407A3A0}"/>
            </a:ext>
          </a:extLst>
        </xdr:cNvPr>
        <xdr:cNvSpPr txBox="1"/>
      </xdr:nvSpPr>
      <xdr:spPr>
        <a:xfrm>
          <a:off x="21075727" y="637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21063</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6DA15620-770F-4B1C-83A6-246E63B60264}"/>
            </a:ext>
          </a:extLst>
        </xdr:cNvPr>
        <xdr:cNvSpPr txBox="1"/>
      </xdr:nvSpPr>
      <xdr:spPr>
        <a:xfrm>
          <a:off x="20199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24328</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E405E009-05DD-4559-8496-B99B9BDEA866}"/>
            </a:ext>
          </a:extLst>
        </xdr:cNvPr>
        <xdr:cNvSpPr txBox="1"/>
      </xdr:nvSpPr>
      <xdr:spPr>
        <a:xfrm>
          <a:off x="19310427" y="636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27594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80FDBEBB-2C46-47BC-B67C-7BB3046B2073}"/>
            </a:ext>
          </a:extLst>
        </xdr:cNvPr>
        <xdr:cNvSpPr txBox="1"/>
      </xdr:nvSpPr>
      <xdr:spPr>
        <a:xfrm>
          <a:off x="18421427" y="637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BF0BCB7-DBE9-40CF-92E0-1D309276F35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374983FE-A770-4F6E-99D3-F68C9C48EC7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A83DF68F-8534-4C89-B819-80665398EC1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C3191B8-4A4C-4055-8E7B-53D37A5133C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80A894FD-109D-49A6-84E7-BF1FE1C3FDE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BF1E2C60-782D-4EF7-BA3B-5EF5530ECB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C9E7FC3-7D69-4E08-86F9-F5EBC6E0E5E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C17E835A-4475-42EB-A27B-505BA98DD37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DC81115-2ACA-4592-9CF3-651C0DD87B8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FDC0A529-7D52-4DD3-B731-1DBF41B11BA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38D18F8-CD84-4E8B-8598-C83349EC621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4FFBC9AD-C6A4-490C-948B-91D39931486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A9057838-A2D7-48B5-A67F-961A469865C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818029B1-D831-481C-AFFF-841CB3D2DF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927B08F7-269C-42DD-8F8F-1AB1DF92039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DF468677-B231-426C-8B60-8F26855D597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1CE9E104-F7C9-4165-B858-6378B4671C6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65253893-B4F9-4A4D-98C2-55D5BC5AF20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F416EECE-C1E5-4AF3-8074-30F17BAFAA6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E12A5819-C521-42CF-8DFC-5B396A7FA77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B5606A79-754C-4E68-AEE7-662FFA5ECFF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3F298B5A-B1CB-4E40-BD86-1904906B051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C10FADF8-AA7F-4DFE-A0DD-E1CC360235F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37B51BFB-9717-495C-85B3-0E52135925A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64CE1634-EE69-4785-A8E6-FCCEE1AF3F6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45720</xdr:rowOff>
    </xdr:from>
    <xdr:to>
      <xdr:col>85</xdr:col>
      <xdr:colOff>126364</xdr:colOff>
      <xdr:row>64</xdr:row>
      <xdr:rowOff>122465</xdr:rowOff>
    </xdr:to>
    <xdr:cxnSp macro="">
      <xdr:nvCxnSpPr>
        <xdr:cNvPr id="540" name="直線コネクタ 539">
          <a:extLst>
            <a:ext uri="{FF2B5EF4-FFF2-40B4-BE49-F238E27FC236}">
              <a16:creationId xmlns:a16="http://schemas.microsoft.com/office/drawing/2014/main" id="{C3878169-13B4-46FF-985F-E319CB4F51B4}"/>
            </a:ext>
          </a:extLst>
        </xdr:cNvPr>
        <xdr:cNvCxnSpPr/>
      </xdr:nvCxnSpPr>
      <xdr:spPr>
        <a:xfrm flipV="1">
          <a:off x="16318864" y="9818370"/>
          <a:ext cx="0" cy="127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126292</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F5E3569D-603E-4018-96E9-4BBEF71C3F79}"/>
            </a:ext>
          </a:extLst>
        </xdr:cNvPr>
        <xdr:cNvSpPr txBox="1"/>
      </xdr:nvSpPr>
      <xdr:spPr>
        <a:xfrm>
          <a:off x="16357600" y="1109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122465</xdr:rowOff>
    </xdr:from>
    <xdr:to>
      <xdr:col>86</xdr:col>
      <xdr:colOff>25400</xdr:colOff>
      <xdr:row>64</xdr:row>
      <xdr:rowOff>122465</xdr:rowOff>
    </xdr:to>
    <xdr:cxnSp macro="">
      <xdr:nvCxnSpPr>
        <xdr:cNvPr id="542" name="直線コネクタ 541">
          <a:extLst>
            <a:ext uri="{FF2B5EF4-FFF2-40B4-BE49-F238E27FC236}">
              <a16:creationId xmlns:a16="http://schemas.microsoft.com/office/drawing/2014/main" id="{67DA71B6-1EB7-4810-91F5-CE6C5858EA9F}"/>
            </a:ext>
          </a:extLst>
        </xdr:cNvPr>
        <xdr:cNvCxnSpPr/>
      </xdr:nvCxnSpPr>
      <xdr:spPr>
        <a:xfrm>
          <a:off x="16230600" y="11095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163847</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BD972FF7-E9BF-443A-A1CF-14C400CE439D}"/>
            </a:ext>
          </a:extLst>
        </xdr:cNvPr>
        <xdr:cNvSpPr txBox="1"/>
      </xdr:nvSpPr>
      <xdr:spPr>
        <a:xfrm>
          <a:off x="16357600"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45720</xdr:rowOff>
    </xdr:from>
    <xdr:to>
      <xdr:col>86</xdr:col>
      <xdr:colOff>25400</xdr:colOff>
      <xdr:row>57</xdr:row>
      <xdr:rowOff>45720</xdr:rowOff>
    </xdr:to>
    <xdr:cxnSp macro="">
      <xdr:nvCxnSpPr>
        <xdr:cNvPr id="544" name="直線コネクタ 543">
          <a:extLst>
            <a:ext uri="{FF2B5EF4-FFF2-40B4-BE49-F238E27FC236}">
              <a16:creationId xmlns:a16="http://schemas.microsoft.com/office/drawing/2014/main" id="{2EE79DCB-06D2-436C-A61A-E9785B8A576A}"/>
            </a:ext>
          </a:extLst>
        </xdr:cNvPr>
        <xdr:cNvCxnSpPr/>
      </xdr:nvCxnSpPr>
      <xdr:spPr>
        <a:xfrm>
          <a:off x="16230600" y="981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154594</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3125068C-A551-4925-AB45-2F7A8B0A31C3}"/>
            </a:ext>
          </a:extLst>
        </xdr:cNvPr>
        <xdr:cNvSpPr txBox="1"/>
      </xdr:nvSpPr>
      <xdr:spPr>
        <a:xfrm>
          <a:off x="16357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4717</xdr:rowOff>
    </xdr:from>
    <xdr:to>
      <xdr:col>85</xdr:col>
      <xdr:colOff>177800</xdr:colOff>
      <xdr:row>61</xdr:row>
      <xdr:rowOff>106317</xdr:rowOff>
    </xdr:to>
    <xdr:sp macro="" textlink="">
      <xdr:nvSpPr>
        <xdr:cNvPr id="546" name="フローチャート: 判断 545">
          <a:extLst>
            <a:ext uri="{FF2B5EF4-FFF2-40B4-BE49-F238E27FC236}">
              <a16:creationId xmlns:a16="http://schemas.microsoft.com/office/drawing/2014/main" id="{E5C6BC3D-70F5-406F-8999-16533C5DC970}"/>
            </a:ext>
          </a:extLst>
        </xdr:cNvPr>
        <xdr:cNvSpPr/>
      </xdr:nvSpPr>
      <xdr:spPr>
        <a:xfrm>
          <a:off x="16268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12881</xdr:rowOff>
    </xdr:from>
    <xdr:to>
      <xdr:col>81</xdr:col>
      <xdr:colOff>101600</xdr:colOff>
      <xdr:row>61</xdr:row>
      <xdr:rowOff>114481</xdr:rowOff>
    </xdr:to>
    <xdr:sp macro="" textlink="">
      <xdr:nvSpPr>
        <xdr:cNvPr id="547" name="フローチャート: 判断 546">
          <a:extLst>
            <a:ext uri="{FF2B5EF4-FFF2-40B4-BE49-F238E27FC236}">
              <a16:creationId xmlns:a16="http://schemas.microsoft.com/office/drawing/2014/main" id="{64418BC2-BBB1-4FF5-A3FC-A6BE10637A5E}"/>
            </a:ext>
          </a:extLst>
        </xdr:cNvPr>
        <xdr:cNvSpPr/>
      </xdr:nvSpPr>
      <xdr:spPr>
        <a:xfrm>
          <a:off x="15430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146776</xdr:rowOff>
    </xdr:from>
    <xdr:to>
      <xdr:col>76</xdr:col>
      <xdr:colOff>165100</xdr:colOff>
      <xdr:row>61</xdr:row>
      <xdr:rowOff>76926</xdr:rowOff>
    </xdr:to>
    <xdr:sp macro="" textlink="">
      <xdr:nvSpPr>
        <xdr:cNvPr id="548" name="フローチャート: 判断 547">
          <a:extLst>
            <a:ext uri="{FF2B5EF4-FFF2-40B4-BE49-F238E27FC236}">
              <a16:creationId xmlns:a16="http://schemas.microsoft.com/office/drawing/2014/main" id="{6E56F86E-2F4D-42F6-B9E4-BF1DA5A338B0}"/>
            </a:ext>
          </a:extLst>
        </xdr:cNvPr>
        <xdr:cNvSpPr/>
      </xdr:nvSpPr>
      <xdr:spPr>
        <a:xfrm>
          <a:off x="14541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138612</xdr:rowOff>
    </xdr:from>
    <xdr:to>
      <xdr:col>72</xdr:col>
      <xdr:colOff>38100</xdr:colOff>
      <xdr:row>61</xdr:row>
      <xdr:rowOff>68762</xdr:rowOff>
    </xdr:to>
    <xdr:sp macro="" textlink="">
      <xdr:nvSpPr>
        <xdr:cNvPr id="549" name="フローチャート: 判断 548">
          <a:extLst>
            <a:ext uri="{FF2B5EF4-FFF2-40B4-BE49-F238E27FC236}">
              <a16:creationId xmlns:a16="http://schemas.microsoft.com/office/drawing/2014/main" id="{330E7E2D-F387-40F8-8F2C-67F4B8049EB6}"/>
            </a:ext>
          </a:extLst>
        </xdr:cNvPr>
        <xdr:cNvSpPr/>
      </xdr:nvSpPr>
      <xdr:spPr>
        <a:xfrm>
          <a:off x="13652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128815</xdr:rowOff>
    </xdr:from>
    <xdr:to>
      <xdr:col>67</xdr:col>
      <xdr:colOff>101600</xdr:colOff>
      <xdr:row>61</xdr:row>
      <xdr:rowOff>58965</xdr:rowOff>
    </xdr:to>
    <xdr:sp macro="" textlink="">
      <xdr:nvSpPr>
        <xdr:cNvPr id="550" name="フローチャート: 判断 549">
          <a:extLst>
            <a:ext uri="{FF2B5EF4-FFF2-40B4-BE49-F238E27FC236}">
              <a16:creationId xmlns:a16="http://schemas.microsoft.com/office/drawing/2014/main" id="{A3A01995-E7CC-4DD7-8FCA-5E3456C8F30A}"/>
            </a:ext>
          </a:extLst>
        </xdr:cNvPr>
        <xdr:cNvSpPr/>
      </xdr:nvSpPr>
      <xdr:spPr>
        <a:xfrm>
          <a:off x="12763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6041276-5234-41B6-9CDE-FB60548BC0E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7060EB3-24C6-4AF6-A147-1A700EBB8D3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8A4FA0B-3516-4439-96D2-2A15100B486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6B1745AC-109B-40B7-A3EA-E1640A57C80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9A0A85EE-A8E9-4F4D-97D0-FBA82B3B02E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21046</xdr:rowOff>
    </xdr:from>
    <xdr:to>
      <xdr:col>85</xdr:col>
      <xdr:colOff>177800</xdr:colOff>
      <xdr:row>57</xdr:row>
      <xdr:rowOff>122646</xdr:rowOff>
    </xdr:to>
    <xdr:sp macro="" textlink="">
      <xdr:nvSpPr>
        <xdr:cNvPr id="556" name="楕円 555">
          <a:extLst>
            <a:ext uri="{FF2B5EF4-FFF2-40B4-BE49-F238E27FC236}">
              <a16:creationId xmlns:a16="http://schemas.microsoft.com/office/drawing/2014/main" id="{00D1810E-3ADA-4C28-A712-B96E402A4E8B}"/>
            </a:ext>
          </a:extLst>
        </xdr:cNvPr>
        <xdr:cNvSpPr/>
      </xdr:nvSpPr>
      <xdr:spPr>
        <a:xfrm>
          <a:off x="16268700" y="979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119397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034A9565-0CA2-4B86-8655-E826CC15E230}"/>
            </a:ext>
          </a:extLst>
        </xdr:cNvPr>
        <xdr:cNvSpPr txBox="1"/>
      </xdr:nvSpPr>
      <xdr:spPr>
        <a:xfrm>
          <a:off x="16357600" y="972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154940</xdr:rowOff>
    </xdr:from>
    <xdr:to>
      <xdr:col>81</xdr:col>
      <xdr:colOff>101600</xdr:colOff>
      <xdr:row>57</xdr:row>
      <xdr:rowOff>85090</xdr:rowOff>
    </xdr:to>
    <xdr:sp macro="" textlink="">
      <xdr:nvSpPr>
        <xdr:cNvPr id="558" name="楕円 557">
          <a:extLst>
            <a:ext uri="{FF2B5EF4-FFF2-40B4-BE49-F238E27FC236}">
              <a16:creationId xmlns:a16="http://schemas.microsoft.com/office/drawing/2014/main" id="{D35F3C3E-8DEF-47C0-8054-981EC9A341F4}"/>
            </a:ext>
          </a:extLst>
        </xdr:cNvPr>
        <xdr:cNvSpPr/>
      </xdr:nvSpPr>
      <xdr:spPr>
        <a:xfrm>
          <a:off x="15430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34290</xdr:rowOff>
    </xdr:from>
    <xdr:to>
      <xdr:col>85</xdr:col>
      <xdr:colOff>127000</xdr:colOff>
      <xdr:row>57</xdr:row>
      <xdr:rowOff>71846</xdr:rowOff>
    </xdr:to>
    <xdr:cxnSp macro="">
      <xdr:nvCxnSpPr>
        <xdr:cNvPr id="559" name="直線コネクタ 558">
          <a:extLst>
            <a:ext uri="{FF2B5EF4-FFF2-40B4-BE49-F238E27FC236}">
              <a16:creationId xmlns:a16="http://schemas.microsoft.com/office/drawing/2014/main" id="{C5F1A044-3215-413A-A090-7B2D2B7E53B5}"/>
            </a:ext>
          </a:extLst>
        </xdr:cNvPr>
        <xdr:cNvCxnSpPr/>
      </xdr:nvCxnSpPr>
      <xdr:spPr>
        <a:xfrm>
          <a:off x="15481300" y="980694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115751</xdr:rowOff>
    </xdr:from>
    <xdr:to>
      <xdr:col>76</xdr:col>
      <xdr:colOff>165100</xdr:colOff>
      <xdr:row>57</xdr:row>
      <xdr:rowOff>45901</xdr:rowOff>
    </xdr:to>
    <xdr:sp macro="" textlink="">
      <xdr:nvSpPr>
        <xdr:cNvPr id="560" name="楕円 559">
          <a:extLst>
            <a:ext uri="{FF2B5EF4-FFF2-40B4-BE49-F238E27FC236}">
              <a16:creationId xmlns:a16="http://schemas.microsoft.com/office/drawing/2014/main" id="{265E2805-86BC-4027-B6E8-59FE604AF4A3}"/>
            </a:ext>
          </a:extLst>
        </xdr:cNvPr>
        <xdr:cNvSpPr/>
      </xdr:nvSpPr>
      <xdr:spPr>
        <a:xfrm>
          <a:off x="14541500" y="971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166551</xdr:rowOff>
    </xdr:from>
    <xdr:to>
      <xdr:col>81</xdr:col>
      <xdr:colOff>50800</xdr:colOff>
      <xdr:row>57</xdr:row>
      <xdr:rowOff>34290</xdr:rowOff>
    </xdr:to>
    <xdr:cxnSp macro="">
      <xdr:nvCxnSpPr>
        <xdr:cNvPr id="561" name="直線コネクタ 560">
          <a:extLst>
            <a:ext uri="{FF2B5EF4-FFF2-40B4-BE49-F238E27FC236}">
              <a16:creationId xmlns:a16="http://schemas.microsoft.com/office/drawing/2014/main" id="{5C4ACEFB-4CA5-49D6-A80D-C8E546DB45C5}"/>
            </a:ext>
          </a:extLst>
        </xdr:cNvPr>
        <xdr:cNvCxnSpPr/>
      </xdr:nvCxnSpPr>
      <xdr:spPr>
        <a:xfrm>
          <a:off x="14592300" y="97677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78196</xdr:rowOff>
    </xdr:from>
    <xdr:to>
      <xdr:col>72</xdr:col>
      <xdr:colOff>38100</xdr:colOff>
      <xdr:row>57</xdr:row>
      <xdr:rowOff>8346</xdr:rowOff>
    </xdr:to>
    <xdr:sp macro="" textlink="">
      <xdr:nvSpPr>
        <xdr:cNvPr id="562" name="楕円 561">
          <a:extLst>
            <a:ext uri="{FF2B5EF4-FFF2-40B4-BE49-F238E27FC236}">
              <a16:creationId xmlns:a16="http://schemas.microsoft.com/office/drawing/2014/main" id="{D41A9D61-52FC-487F-AB54-0CD814A3B928}"/>
            </a:ext>
          </a:extLst>
        </xdr:cNvPr>
        <xdr:cNvSpPr/>
      </xdr:nvSpPr>
      <xdr:spPr>
        <a:xfrm>
          <a:off x="13652500" y="967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128996</xdr:rowOff>
    </xdr:from>
    <xdr:to>
      <xdr:col>76</xdr:col>
      <xdr:colOff>114300</xdr:colOff>
      <xdr:row>56</xdr:row>
      <xdr:rowOff>166551</xdr:rowOff>
    </xdr:to>
    <xdr:cxnSp macro="">
      <xdr:nvCxnSpPr>
        <xdr:cNvPr id="563" name="直線コネクタ 562">
          <a:extLst>
            <a:ext uri="{FF2B5EF4-FFF2-40B4-BE49-F238E27FC236}">
              <a16:creationId xmlns:a16="http://schemas.microsoft.com/office/drawing/2014/main" id="{93893BBF-D5D7-4ADF-8100-73C15171B873}"/>
            </a:ext>
          </a:extLst>
        </xdr:cNvPr>
        <xdr:cNvCxnSpPr/>
      </xdr:nvCxnSpPr>
      <xdr:spPr>
        <a:xfrm>
          <a:off x="13703300" y="973019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42273</xdr:rowOff>
    </xdr:from>
    <xdr:to>
      <xdr:col>67</xdr:col>
      <xdr:colOff>101600</xdr:colOff>
      <xdr:row>56</xdr:row>
      <xdr:rowOff>143873</xdr:rowOff>
    </xdr:to>
    <xdr:sp macro="" textlink="">
      <xdr:nvSpPr>
        <xdr:cNvPr id="564" name="楕円 563">
          <a:extLst>
            <a:ext uri="{FF2B5EF4-FFF2-40B4-BE49-F238E27FC236}">
              <a16:creationId xmlns:a16="http://schemas.microsoft.com/office/drawing/2014/main" id="{16ABE4FE-7BEA-4312-90FC-4B3ABF4CE7F3}"/>
            </a:ext>
          </a:extLst>
        </xdr:cNvPr>
        <xdr:cNvSpPr/>
      </xdr:nvSpPr>
      <xdr:spPr>
        <a:xfrm>
          <a:off x="12763500" y="96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93073</xdr:rowOff>
    </xdr:from>
    <xdr:to>
      <xdr:col>71</xdr:col>
      <xdr:colOff>177800</xdr:colOff>
      <xdr:row>56</xdr:row>
      <xdr:rowOff>128996</xdr:rowOff>
    </xdr:to>
    <xdr:cxnSp macro="">
      <xdr:nvCxnSpPr>
        <xdr:cNvPr id="565" name="直線コネクタ 564">
          <a:extLst>
            <a:ext uri="{FF2B5EF4-FFF2-40B4-BE49-F238E27FC236}">
              <a16:creationId xmlns:a16="http://schemas.microsoft.com/office/drawing/2014/main" id="{251A2AEC-9FFD-44A9-8926-2815FD036278}"/>
            </a:ext>
          </a:extLst>
        </xdr:cNvPr>
        <xdr:cNvCxnSpPr/>
      </xdr:nvCxnSpPr>
      <xdr:spPr>
        <a:xfrm>
          <a:off x="12814300" y="969427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105608</xdr:rowOff>
    </xdr:from>
    <xdr:ext cx="405111" cy="259045"/>
    <xdr:sp macro="" textlink="">
      <xdr:nvSpPr>
        <xdr:cNvPr id="566" name="n_1aveValue【学校施設】&#10;有形固定資産減価償却率">
          <a:extLst>
            <a:ext uri="{FF2B5EF4-FFF2-40B4-BE49-F238E27FC236}">
              <a16:creationId xmlns:a16="http://schemas.microsoft.com/office/drawing/2014/main" id="{DA1259C2-B2C8-4518-BE78-1939F846FE6C}"/>
            </a:ext>
          </a:extLst>
        </xdr:cNvPr>
        <xdr:cNvSpPr txBox="1"/>
      </xdr:nvSpPr>
      <xdr:spPr>
        <a:xfrm>
          <a:off x="15266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68053</xdr:rowOff>
    </xdr:from>
    <xdr:ext cx="405111" cy="259045"/>
    <xdr:sp macro="" textlink="">
      <xdr:nvSpPr>
        <xdr:cNvPr id="567" name="n_2aveValue【学校施設】&#10;有形固定資産減価償却率">
          <a:extLst>
            <a:ext uri="{FF2B5EF4-FFF2-40B4-BE49-F238E27FC236}">
              <a16:creationId xmlns:a16="http://schemas.microsoft.com/office/drawing/2014/main" id="{0E6D0E2D-6F0D-4B88-8C6E-2516E3AD6A12}"/>
            </a:ext>
          </a:extLst>
        </xdr:cNvPr>
        <xdr:cNvSpPr txBox="1"/>
      </xdr:nvSpPr>
      <xdr:spPr>
        <a:xfrm>
          <a:off x="14389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59889</xdr:rowOff>
    </xdr:from>
    <xdr:ext cx="405111" cy="259045"/>
    <xdr:sp macro="" textlink="">
      <xdr:nvSpPr>
        <xdr:cNvPr id="568" name="n_3aveValue【学校施設】&#10;有形固定資産減価償却率">
          <a:extLst>
            <a:ext uri="{FF2B5EF4-FFF2-40B4-BE49-F238E27FC236}">
              <a16:creationId xmlns:a16="http://schemas.microsoft.com/office/drawing/2014/main" id="{F3E7DFB2-056C-4531-931D-9B568182A016}"/>
            </a:ext>
          </a:extLst>
        </xdr:cNvPr>
        <xdr:cNvSpPr txBox="1"/>
      </xdr:nvSpPr>
      <xdr:spPr>
        <a:xfrm>
          <a:off x="13500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50092</xdr:rowOff>
    </xdr:from>
    <xdr:ext cx="405111" cy="259045"/>
    <xdr:sp macro="" textlink="">
      <xdr:nvSpPr>
        <xdr:cNvPr id="569" name="n_4aveValue【学校施設】&#10;有形固定資産減価償却率">
          <a:extLst>
            <a:ext uri="{FF2B5EF4-FFF2-40B4-BE49-F238E27FC236}">
              <a16:creationId xmlns:a16="http://schemas.microsoft.com/office/drawing/2014/main" id="{D389AC03-7E8C-4580-A217-7E59EECECDA3}"/>
            </a:ext>
          </a:extLst>
        </xdr:cNvPr>
        <xdr:cNvSpPr txBox="1"/>
      </xdr:nvSpPr>
      <xdr:spPr>
        <a:xfrm>
          <a:off x="12611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101617</xdr:rowOff>
    </xdr:from>
    <xdr:ext cx="405111" cy="259045"/>
    <xdr:sp macro="" textlink="">
      <xdr:nvSpPr>
        <xdr:cNvPr id="570" name="n_1mainValue【学校施設】&#10;有形固定資産減価償却率">
          <a:extLst>
            <a:ext uri="{FF2B5EF4-FFF2-40B4-BE49-F238E27FC236}">
              <a16:creationId xmlns:a16="http://schemas.microsoft.com/office/drawing/2014/main" id="{C712C089-C902-4688-8949-C14A980DC03B}"/>
            </a:ext>
          </a:extLst>
        </xdr:cNvPr>
        <xdr:cNvSpPr txBox="1"/>
      </xdr:nvSpPr>
      <xdr:spPr>
        <a:xfrm>
          <a:off x="152660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62428</xdr:rowOff>
    </xdr:from>
    <xdr:ext cx="405111" cy="259045"/>
    <xdr:sp macro="" textlink="">
      <xdr:nvSpPr>
        <xdr:cNvPr id="571" name="n_2mainValue【学校施設】&#10;有形固定資産減価償却率">
          <a:extLst>
            <a:ext uri="{FF2B5EF4-FFF2-40B4-BE49-F238E27FC236}">
              <a16:creationId xmlns:a16="http://schemas.microsoft.com/office/drawing/2014/main" id="{FFE97B7F-48CB-4A21-A37B-1263EAA9C27F}"/>
            </a:ext>
          </a:extLst>
        </xdr:cNvPr>
        <xdr:cNvSpPr txBox="1"/>
      </xdr:nvSpPr>
      <xdr:spPr>
        <a:xfrm>
          <a:off x="14389744" y="949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24873</xdr:rowOff>
    </xdr:from>
    <xdr:ext cx="405111" cy="259045"/>
    <xdr:sp macro="" textlink="">
      <xdr:nvSpPr>
        <xdr:cNvPr id="572" name="n_3mainValue【学校施設】&#10;有形固定資産減価償却率">
          <a:extLst>
            <a:ext uri="{FF2B5EF4-FFF2-40B4-BE49-F238E27FC236}">
              <a16:creationId xmlns:a16="http://schemas.microsoft.com/office/drawing/2014/main" id="{3DF6223C-D64E-4931-9BC7-F9F4B024A3C2}"/>
            </a:ext>
          </a:extLst>
        </xdr:cNvPr>
        <xdr:cNvSpPr txBox="1"/>
      </xdr:nvSpPr>
      <xdr:spPr>
        <a:xfrm>
          <a:off x="13500744" y="94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160400</xdr:rowOff>
    </xdr:from>
    <xdr:ext cx="405111" cy="259045"/>
    <xdr:sp macro="" textlink="">
      <xdr:nvSpPr>
        <xdr:cNvPr id="573" name="n_4mainValue【学校施設】&#10;有形固定資産減価償却率">
          <a:extLst>
            <a:ext uri="{FF2B5EF4-FFF2-40B4-BE49-F238E27FC236}">
              <a16:creationId xmlns:a16="http://schemas.microsoft.com/office/drawing/2014/main" id="{060E2412-D587-4401-AEC1-F2FD49AF23F2}"/>
            </a:ext>
          </a:extLst>
        </xdr:cNvPr>
        <xdr:cNvSpPr txBox="1"/>
      </xdr:nvSpPr>
      <xdr:spPr>
        <a:xfrm>
          <a:off x="12611744" y="941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7972EB00-228D-4A53-B7A1-99B485AC7E9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6F28B26E-B02E-4E24-8B71-CF1193CE10C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AEFDE9CD-DA1A-41DF-9441-B766DA88F84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A6EEBA11-720E-4FB5-AC08-6FDE305A8F0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41051F03-3C03-4A45-9338-92AA7A04DA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37201151-73C8-4DBA-9C64-55127E9FDF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989F4269-CD8F-4629-B0CC-8B2D007E25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B5EA06DF-687A-4CDC-A655-CDA0809D761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52B0B8EF-10E6-4BC6-BDA4-CE7CDA5599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F1ACB360-D714-493C-B0B7-49C7D05F50E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11EDE926-EF6E-41F9-B7D0-2D6FCB7A5BB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4CB7AEFF-FB0C-4CA0-8A26-751E16C0F30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5B48B114-5205-4F17-B1D5-7DE27AAEB94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EF4E71E0-C047-4E2E-9D69-A8747E16F52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2BF8C797-3026-436F-BBD1-7BA6192A361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454DE12C-EE71-4DFD-B26A-45B69FEEAC0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0BD76762-4749-4F0E-A3BE-73E1607DB50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49B8C801-B28D-46FC-B88A-2F226FA9A4E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AA79D989-4053-48CE-98C0-E7DDB167FE1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356DA505-1995-46CC-A589-609EBE975F5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DDEA0F57-9BD2-4599-9E4E-92BCA7999AD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5" name="直線コネクタ 594">
          <a:extLst>
            <a:ext uri="{FF2B5EF4-FFF2-40B4-BE49-F238E27FC236}">
              <a16:creationId xmlns:a16="http://schemas.microsoft.com/office/drawing/2014/main" id="{73104350-D473-4C99-98DB-436C12CB016A}"/>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6" name="【学校施設】&#10;一人当たり面積最小値テキスト">
          <a:extLst>
            <a:ext uri="{FF2B5EF4-FFF2-40B4-BE49-F238E27FC236}">
              <a16:creationId xmlns:a16="http://schemas.microsoft.com/office/drawing/2014/main" id="{226AC5BC-BF30-4319-9932-B0A77758DE85}"/>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7" name="直線コネクタ 596">
          <a:extLst>
            <a:ext uri="{FF2B5EF4-FFF2-40B4-BE49-F238E27FC236}">
              <a16:creationId xmlns:a16="http://schemas.microsoft.com/office/drawing/2014/main" id="{ECBC74EC-FD84-4FCE-8696-684512C93704}"/>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8" name="【学校施設】&#10;一人当たり面積最大値テキスト">
          <a:extLst>
            <a:ext uri="{FF2B5EF4-FFF2-40B4-BE49-F238E27FC236}">
              <a16:creationId xmlns:a16="http://schemas.microsoft.com/office/drawing/2014/main" id="{79F2B432-DE6B-4B1A-9D2F-90618134DF4B}"/>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9" name="直線コネクタ 598">
          <a:extLst>
            <a:ext uri="{FF2B5EF4-FFF2-40B4-BE49-F238E27FC236}">
              <a16:creationId xmlns:a16="http://schemas.microsoft.com/office/drawing/2014/main" id="{E9C7FC4E-7C2D-4FB1-B4F5-3987DA395A51}"/>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600" name="【学校施設】&#10;一人当たり面積平均値テキスト">
          <a:extLst>
            <a:ext uri="{FF2B5EF4-FFF2-40B4-BE49-F238E27FC236}">
              <a16:creationId xmlns:a16="http://schemas.microsoft.com/office/drawing/2014/main" id="{2044DCA5-245A-4244-ADF3-7FFF313C27C6}"/>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1" name="フローチャート: 判断 600">
          <a:extLst>
            <a:ext uri="{FF2B5EF4-FFF2-40B4-BE49-F238E27FC236}">
              <a16:creationId xmlns:a16="http://schemas.microsoft.com/office/drawing/2014/main" id="{085A8ADD-D141-4CD3-A327-50EA8940B5FB}"/>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2" name="フローチャート: 判断 601">
          <a:extLst>
            <a:ext uri="{FF2B5EF4-FFF2-40B4-BE49-F238E27FC236}">
              <a16:creationId xmlns:a16="http://schemas.microsoft.com/office/drawing/2014/main" id="{CC0516C0-941A-4D9C-BFD0-F443325EE13E}"/>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3" name="フローチャート: 判断 602">
          <a:extLst>
            <a:ext uri="{FF2B5EF4-FFF2-40B4-BE49-F238E27FC236}">
              <a16:creationId xmlns:a16="http://schemas.microsoft.com/office/drawing/2014/main" id="{340B943D-85AB-48FD-8F48-B729DF97D8E7}"/>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4" name="フローチャート: 判断 603">
          <a:extLst>
            <a:ext uri="{FF2B5EF4-FFF2-40B4-BE49-F238E27FC236}">
              <a16:creationId xmlns:a16="http://schemas.microsoft.com/office/drawing/2014/main" id="{2B3BA4B7-D802-4DD2-B94E-80A680A4FDA3}"/>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5" name="フローチャート: 判断 604">
          <a:extLst>
            <a:ext uri="{FF2B5EF4-FFF2-40B4-BE49-F238E27FC236}">
              <a16:creationId xmlns:a16="http://schemas.microsoft.com/office/drawing/2014/main" id="{ED52EB67-CF74-401E-BBF3-22D07FABF61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241F67C-B2E0-477E-B70F-37FABFDF983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1042576-1944-47C7-B00B-D2C22FA86A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6883693C-4221-4333-A8D5-EDBA11636C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2DD2653-245F-4E82-82C6-FA987CFCFBC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C29D69D9-7803-4468-A402-38B92F7E1C2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143281</xdr:rowOff>
    </xdr:from>
    <xdr:to>
      <xdr:col>116</xdr:col>
      <xdr:colOff>114300</xdr:colOff>
      <xdr:row>62</xdr:row>
      <xdr:rowOff>73431</xdr:rowOff>
    </xdr:to>
    <xdr:sp macro="" textlink="">
      <xdr:nvSpPr>
        <xdr:cNvPr id="611" name="楕円 610">
          <a:extLst>
            <a:ext uri="{FF2B5EF4-FFF2-40B4-BE49-F238E27FC236}">
              <a16:creationId xmlns:a16="http://schemas.microsoft.com/office/drawing/2014/main" id="{4E1A9C36-2664-437A-A1D5-C7DFFC7547ED}"/>
            </a:ext>
          </a:extLst>
        </xdr:cNvPr>
        <xdr:cNvSpPr/>
      </xdr:nvSpPr>
      <xdr:spPr>
        <a:xfrm>
          <a:off x="22110700" y="1060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58208</xdr:rowOff>
    </xdr:from>
    <xdr:ext cx="469744" cy="259045"/>
    <xdr:sp macro="" textlink="">
      <xdr:nvSpPr>
        <xdr:cNvPr id="612" name="【学校施設】&#10;一人当たり面積該当値テキスト">
          <a:extLst>
            <a:ext uri="{FF2B5EF4-FFF2-40B4-BE49-F238E27FC236}">
              <a16:creationId xmlns:a16="http://schemas.microsoft.com/office/drawing/2014/main" id="{14C2A36B-2E4E-41B1-AF55-4C319C5418EB}"/>
            </a:ext>
          </a:extLst>
        </xdr:cNvPr>
        <xdr:cNvSpPr txBox="1"/>
      </xdr:nvSpPr>
      <xdr:spPr>
        <a:xfrm>
          <a:off x="22199600" y="1051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137566</xdr:rowOff>
    </xdr:from>
    <xdr:to>
      <xdr:col>112</xdr:col>
      <xdr:colOff>38100</xdr:colOff>
      <xdr:row>62</xdr:row>
      <xdr:rowOff>67716</xdr:rowOff>
    </xdr:to>
    <xdr:sp macro="" textlink="">
      <xdr:nvSpPr>
        <xdr:cNvPr id="613" name="楕円 612">
          <a:extLst>
            <a:ext uri="{FF2B5EF4-FFF2-40B4-BE49-F238E27FC236}">
              <a16:creationId xmlns:a16="http://schemas.microsoft.com/office/drawing/2014/main" id="{3DC7A190-FD83-4AAC-9D8A-F8DBD6CC5C8F}"/>
            </a:ext>
          </a:extLst>
        </xdr:cNvPr>
        <xdr:cNvSpPr/>
      </xdr:nvSpPr>
      <xdr:spPr>
        <a:xfrm>
          <a:off x="21272500" y="1059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16916</xdr:rowOff>
    </xdr:from>
    <xdr:to>
      <xdr:col>116</xdr:col>
      <xdr:colOff>63500</xdr:colOff>
      <xdr:row>62</xdr:row>
      <xdr:rowOff>22631</xdr:rowOff>
    </xdr:to>
    <xdr:cxnSp macro="">
      <xdr:nvCxnSpPr>
        <xdr:cNvPr id="614" name="直線コネクタ 613">
          <a:extLst>
            <a:ext uri="{FF2B5EF4-FFF2-40B4-BE49-F238E27FC236}">
              <a16:creationId xmlns:a16="http://schemas.microsoft.com/office/drawing/2014/main" id="{350AA42B-10C7-4ABF-9328-B53B6E61D584}"/>
            </a:ext>
          </a:extLst>
        </xdr:cNvPr>
        <xdr:cNvCxnSpPr/>
      </xdr:nvCxnSpPr>
      <xdr:spPr>
        <a:xfrm>
          <a:off x="21323300" y="10646816"/>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131394</xdr:rowOff>
    </xdr:from>
    <xdr:to>
      <xdr:col>107</xdr:col>
      <xdr:colOff>101600</xdr:colOff>
      <xdr:row>62</xdr:row>
      <xdr:rowOff>61544</xdr:rowOff>
    </xdr:to>
    <xdr:sp macro="" textlink="">
      <xdr:nvSpPr>
        <xdr:cNvPr id="615" name="楕円 614">
          <a:extLst>
            <a:ext uri="{FF2B5EF4-FFF2-40B4-BE49-F238E27FC236}">
              <a16:creationId xmlns:a16="http://schemas.microsoft.com/office/drawing/2014/main" id="{0FF74323-B2EB-4490-92A6-F6F7E824D8FE}"/>
            </a:ext>
          </a:extLst>
        </xdr:cNvPr>
        <xdr:cNvSpPr/>
      </xdr:nvSpPr>
      <xdr:spPr>
        <a:xfrm>
          <a:off x="20383500" y="1058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10744</xdr:rowOff>
    </xdr:from>
    <xdr:to>
      <xdr:col>111</xdr:col>
      <xdr:colOff>177800</xdr:colOff>
      <xdr:row>62</xdr:row>
      <xdr:rowOff>16916</xdr:rowOff>
    </xdr:to>
    <xdr:cxnSp macro="">
      <xdr:nvCxnSpPr>
        <xdr:cNvPr id="616" name="直線コネクタ 615">
          <a:extLst>
            <a:ext uri="{FF2B5EF4-FFF2-40B4-BE49-F238E27FC236}">
              <a16:creationId xmlns:a16="http://schemas.microsoft.com/office/drawing/2014/main" id="{BC6A7894-B6BC-487C-BA36-6A67A0EC30CC}"/>
            </a:ext>
          </a:extLst>
        </xdr:cNvPr>
        <xdr:cNvCxnSpPr/>
      </xdr:nvCxnSpPr>
      <xdr:spPr>
        <a:xfrm>
          <a:off x="20434300" y="10640644"/>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132537</xdr:rowOff>
    </xdr:from>
    <xdr:to>
      <xdr:col>102</xdr:col>
      <xdr:colOff>165100</xdr:colOff>
      <xdr:row>62</xdr:row>
      <xdr:rowOff>62687</xdr:rowOff>
    </xdr:to>
    <xdr:sp macro="" textlink="">
      <xdr:nvSpPr>
        <xdr:cNvPr id="617" name="楕円 616">
          <a:extLst>
            <a:ext uri="{FF2B5EF4-FFF2-40B4-BE49-F238E27FC236}">
              <a16:creationId xmlns:a16="http://schemas.microsoft.com/office/drawing/2014/main" id="{9A52058F-ED49-4C7F-BC4F-B825CE73FFC5}"/>
            </a:ext>
          </a:extLst>
        </xdr:cNvPr>
        <xdr:cNvSpPr/>
      </xdr:nvSpPr>
      <xdr:spPr>
        <a:xfrm>
          <a:off x="19494500" y="1059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10744</xdr:rowOff>
    </xdr:from>
    <xdr:to>
      <xdr:col>107</xdr:col>
      <xdr:colOff>50800</xdr:colOff>
      <xdr:row>62</xdr:row>
      <xdr:rowOff>11887</xdr:rowOff>
    </xdr:to>
    <xdr:cxnSp macro="">
      <xdr:nvCxnSpPr>
        <xdr:cNvPr id="618" name="直線コネクタ 617">
          <a:extLst>
            <a:ext uri="{FF2B5EF4-FFF2-40B4-BE49-F238E27FC236}">
              <a16:creationId xmlns:a16="http://schemas.microsoft.com/office/drawing/2014/main" id="{BCA9530A-D366-4538-B7EC-B39FBBA3BE74}"/>
            </a:ext>
          </a:extLst>
        </xdr:cNvPr>
        <xdr:cNvCxnSpPr/>
      </xdr:nvCxnSpPr>
      <xdr:spPr>
        <a:xfrm flipV="1">
          <a:off x="19545300" y="1064064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134138</xdr:rowOff>
    </xdr:from>
    <xdr:to>
      <xdr:col>98</xdr:col>
      <xdr:colOff>38100</xdr:colOff>
      <xdr:row>62</xdr:row>
      <xdr:rowOff>64288</xdr:rowOff>
    </xdr:to>
    <xdr:sp macro="" textlink="">
      <xdr:nvSpPr>
        <xdr:cNvPr id="619" name="楕円 618">
          <a:extLst>
            <a:ext uri="{FF2B5EF4-FFF2-40B4-BE49-F238E27FC236}">
              <a16:creationId xmlns:a16="http://schemas.microsoft.com/office/drawing/2014/main" id="{EA70077C-5971-42CF-8305-4C2075243CE5}"/>
            </a:ext>
          </a:extLst>
        </xdr:cNvPr>
        <xdr:cNvSpPr/>
      </xdr:nvSpPr>
      <xdr:spPr>
        <a:xfrm>
          <a:off x="18605500" y="1059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xdr:rowOff>
    </xdr:from>
    <xdr:to>
      <xdr:col>102</xdr:col>
      <xdr:colOff>114300</xdr:colOff>
      <xdr:row>62</xdr:row>
      <xdr:rowOff>13488</xdr:rowOff>
    </xdr:to>
    <xdr:cxnSp macro="">
      <xdr:nvCxnSpPr>
        <xdr:cNvPr id="620" name="直線コネクタ 619">
          <a:extLst>
            <a:ext uri="{FF2B5EF4-FFF2-40B4-BE49-F238E27FC236}">
              <a16:creationId xmlns:a16="http://schemas.microsoft.com/office/drawing/2014/main" id="{8C469908-B8F3-4F30-89E1-F046D7363A81}"/>
            </a:ext>
          </a:extLst>
        </xdr:cNvPr>
        <xdr:cNvCxnSpPr/>
      </xdr:nvCxnSpPr>
      <xdr:spPr>
        <a:xfrm flipV="1">
          <a:off x="18656300" y="10641787"/>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1" name="n_1aveValue【学校施設】&#10;一人当たり面積">
          <a:extLst>
            <a:ext uri="{FF2B5EF4-FFF2-40B4-BE49-F238E27FC236}">
              <a16:creationId xmlns:a16="http://schemas.microsoft.com/office/drawing/2014/main" id="{413C9B9B-4A43-4A34-B143-AA93547EBA1B}"/>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2" name="n_2aveValue【学校施設】&#10;一人当たり面積">
          <a:extLst>
            <a:ext uri="{FF2B5EF4-FFF2-40B4-BE49-F238E27FC236}">
              <a16:creationId xmlns:a16="http://schemas.microsoft.com/office/drawing/2014/main" id="{4A49ACF7-5F2C-47E0-8450-E40DF64F01B6}"/>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3" name="n_3aveValue【学校施設】&#10;一人当たり面積">
          <a:extLst>
            <a:ext uri="{FF2B5EF4-FFF2-40B4-BE49-F238E27FC236}">
              <a16:creationId xmlns:a16="http://schemas.microsoft.com/office/drawing/2014/main" id="{039D5A0B-3947-40DD-884D-6365AC3D9283}"/>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4" name="n_4aveValue【学校施設】&#10;一人当たり面積">
          <a:extLst>
            <a:ext uri="{FF2B5EF4-FFF2-40B4-BE49-F238E27FC236}">
              <a16:creationId xmlns:a16="http://schemas.microsoft.com/office/drawing/2014/main" id="{34E40EB5-66D6-4E4D-A93B-7EF6516AD19A}"/>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58843</xdr:rowOff>
    </xdr:from>
    <xdr:ext cx="469744" cy="259045"/>
    <xdr:sp macro="" textlink="">
      <xdr:nvSpPr>
        <xdr:cNvPr id="625" name="n_1mainValue【学校施設】&#10;一人当たり面積">
          <a:extLst>
            <a:ext uri="{FF2B5EF4-FFF2-40B4-BE49-F238E27FC236}">
              <a16:creationId xmlns:a16="http://schemas.microsoft.com/office/drawing/2014/main" id="{C9953C24-2D1E-414C-A44B-0C60D2AB1800}"/>
            </a:ext>
          </a:extLst>
        </xdr:cNvPr>
        <xdr:cNvSpPr txBox="1"/>
      </xdr:nvSpPr>
      <xdr:spPr>
        <a:xfrm>
          <a:off x="21075727" y="1068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52671</xdr:rowOff>
    </xdr:from>
    <xdr:ext cx="469744" cy="259045"/>
    <xdr:sp macro="" textlink="">
      <xdr:nvSpPr>
        <xdr:cNvPr id="626" name="n_2mainValue【学校施設】&#10;一人当たり面積">
          <a:extLst>
            <a:ext uri="{FF2B5EF4-FFF2-40B4-BE49-F238E27FC236}">
              <a16:creationId xmlns:a16="http://schemas.microsoft.com/office/drawing/2014/main" id="{A175B0B5-B634-4CE3-A5F2-EFB02F7728C2}"/>
            </a:ext>
          </a:extLst>
        </xdr:cNvPr>
        <xdr:cNvSpPr txBox="1"/>
      </xdr:nvSpPr>
      <xdr:spPr>
        <a:xfrm>
          <a:off x="20199427" y="1068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53814</xdr:rowOff>
    </xdr:from>
    <xdr:ext cx="469744" cy="259045"/>
    <xdr:sp macro="" textlink="">
      <xdr:nvSpPr>
        <xdr:cNvPr id="627" name="n_3mainValue【学校施設】&#10;一人当たり面積">
          <a:extLst>
            <a:ext uri="{FF2B5EF4-FFF2-40B4-BE49-F238E27FC236}">
              <a16:creationId xmlns:a16="http://schemas.microsoft.com/office/drawing/2014/main" id="{14F3D0EF-2D3A-4015-B83B-F98D81BE866C}"/>
            </a:ext>
          </a:extLst>
        </xdr:cNvPr>
        <xdr:cNvSpPr txBox="1"/>
      </xdr:nvSpPr>
      <xdr:spPr>
        <a:xfrm>
          <a:off x="19310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55415</xdr:rowOff>
    </xdr:from>
    <xdr:ext cx="469744" cy="259045"/>
    <xdr:sp macro="" textlink="">
      <xdr:nvSpPr>
        <xdr:cNvPr id="628" name="n_4mainValue【学校施設】&#10;一人当たり面積">
          <a:extLst>
            <a:ext uri="{FF2B5EF4-FFF2-40B4-BE49-F238E27FC236}">
              <a16:creationId xmlns:a16="http://schemas.microsoft.com/office/drawing/2014/main" id="{D08C3410-F381-4250-B5E4-1CA4259F63D3}"/>
            </a:ext>
          </a:extLst>
        </xdr:cNvPr>
        <xdr:cNvSpPr txBox="1"/>
      </xdr:nvSpPr>
      <xdr:spPr>
        <a:xfrm>
          <a:off x="18421427" y="1068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86B342F3-E968-474F-9BA4-F1F4D98549A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1F53A8AF-FEEC-497B-9239-3EC5381EC6B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6346E1E0-9581-4720-A1CD-1F6F1640F7B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C969362C-1710-41EA-BB4B-F6337FE5D70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BA05C7C2-B89F-483B-BB45-92BC669ADC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D85C0084-0B69-4F22-8F33-BAA67E7B51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300FF1AE-871B-456F-863A-C41ED01D389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94EC26B6-ABAE-4C02-8E93-6BFDE3DCD18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5ADE8A55-7C37-4F87-991E-53486FB906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309AFE5D-ED76-45D2-B6FC-0B2F7205D8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2D310B03-50FA-4A3B-85A6-883513AF3AF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E1C66885-1AB2-476A-8594-6885D02FBDC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F3CF5CFC-F610-426A-B278-7D24E094C1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3EECE313-32DF-4596-8320-77FD1AC70F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AD1B31A7-D6CB-4331-B52E-1B93E037C5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303BD15A-7B54-4F6E-A25F-3ADB135E253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FA065038-618D-4656-AAFD-2805EDA8BE6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E47056CB-39F9-4791-BD65-A28FBD6B609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E1671D28-EC3E-4A03-A396-CDC4B2C3F6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D4188B65-B38B-482A-8363-5F65205CA29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454DC9BD-91A6-4890-9A78-A447C01C95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E576DC88-3774-4DB4-865C-F760DFDC6A2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694251E8-FBC7-4DD0-9D4F-9201634F7D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39DE9F08-DC57-42E2-A7D4-67B2A43C964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39F49ED6-6D8B-4E56-BF33-F254E52C4C7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09C62559-9A14-4723-9807-FF50B454E08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71E3B4F8-3B5A-49C6-B5A8-A620C534E8E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ABC33EF0-FCF4-458D-94BB-DBA9912AABF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95363032-0BCF-4663-984A-EEC1A464970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6FC7049C-3B10-470E-A104-2C2ED17E2EE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9BA7C593-EB43-4F65-9D6C-0A52A141FA5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C98C313C-7D55-472E-A40F-4F92FC7D540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1298C503-D4DB-4714-85E2-C90931E430F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1EB2C469-32AF-4996-B52D-CC4769BD341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6265BBFA-80AB-4464-9FD1-117B65C920F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C2B694BA-C34E-4BEE-8C6B-0C5947EF2DE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4F03D3C8-41F4-431F-804A-8850CDF0DB0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BDC5DE61-8C55-4DCA-8571-13F1385541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6DF249F2-4E91-420A-BA2E-573400F7117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4D2F7257-AE60-4961-ABE9-22845558714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8A8BAE95-7F2B-4C7C-B873-E47142E6CA3F}"/>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9E9916B0-E52B-4160-9511-5D08DD30C86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5C63BD6D-10EF-441F-A34E-A1865854CAC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2" name="【公民館】&#10;有形固定資産減価償却率最大値テキスト">
          <a:extLst>
            <a:ext uri="{FF2B5EF4-FFF2-40B4-BE49-F238E27FC236}">
              <a16:creationId xmlns:a16="http://schemas.microsoft.com/office/drawing/2014/main" id="{B9672FC8-8B33-4BA4-A969-B8F76201F72A}"/>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3" name="直線コネクタ 672">
          <a:extLst>
            <a:ext uri="{FF2B5EF4-FFF2-40B4-BE49-F238E27FC236}">
              <a16:creationId xmlns:a16="http://schemas.microsoft.com/office/drawing/2014/main" id="{9527A525-6DAB-46AA-A349-A4AF9C0DFEB1}"/>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4" name="【公民館】&#10;有形固定資産減価償却率平均値テキスト">
          <a:extLst>
            <a:ext uri="{FF2B5EF4-FFF2-40B4-BE49-F238E27FC236}">
              <a16:creationId xmlns:a16="http://schemas.microsoft.com/office/drawing/2014/main" id="{B0204831-F6A1-4590-A982-DD929208C77B}"/>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5" name="フローチャート: 判断 674">
          <a:extLst>
            <a:ext uri="{FF2B5EF4-FFF2-40B4-BE49-F238E27FC236}">
              <a16:creationId xmlns:a16="http://schemas.microsoft.com/office/drawing/2014/main" id="{D43A0686-2E24-488A-95F5-C3D57137481E}"/>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6" name="フローチャート: 判断 675">
          <a:extLst>
            <a:ext uri="{FF2B5EF4-FFF2-40B4-BE49-F238E27FC236}">
              <a16:creationId xmlns:a16="http://schemas.microsoft.com/office/drawing/2014/main" id="{53AC6656-6421-4577-9985-CD6C5DDDD098}"/>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7" name="フローチャート: 判断 676">
          <a:extLst>
            <a:ext uri="{FF2B5EF4-FFF2-40B4-BE49-F238E27FC236}">
              <a16:creationId xmlns:a16="http://schemas.microsoft.com/office/drawing/2014/main" id="{9ED27D8E-17F9-4500-9AD3-11FA9DEB3906}"/>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8" name="フローチャート: 判断 677">
          <a:extLst>
            <a:ext uri="{FF2B5EF4-FFF2-40B4-BE49-F238E27FC236}">
              <a16:creationId xmlns:a16="http://schemas.microsoft.com/office/drawing/2014/main" id="{11B4AA5B-C924-4906-854E-37D54079687C}"/>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9" name="フローチャート: 判断 678">
          <a:extLst>
            <a:ext uri="{FF2B5EF4-FFF2-40B4-BE49-F238E27FC236}">
              <a16:creationId xmlns:a16="http://schemas.microsoft.com/office/drawing/2014/main" id="{17255824-136A-47DE-9CCC-1A4ECF79CE6B}"/>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67F74F4-3102-43A8-BAF5-A2276CFADB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398E0C3-A06A-480E-BC8B-8196682222F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5B5384EC-F64E-4CD3-A142-9AF2A82AA5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F0184CBF-266D-4F02-A9B6-77CF476C433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A3310B1-10E7-41DD-85BD-FF1B47ADA50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69214</xdr:rowOff>
    </xdr:from>
    <xdr:to>
      <xdr:col>85</xdr:col>
      <xdr:colOff>177800</xdr:colOff>
      <xdr:row>106</xdr:row>
      <xdr:rowOff>170814</xdr:rowOff>
    </xdr:to>
    <xdr:sp macro="" textlink="">
      <xdr:nvSpPr>
        <xdr:cNvPr id="685" name="楕円 684">
          <a:extLst>
            <a:ext uri="{FF2B5EF4-FFF2-40B4-BE49-F238E27FC236}">
              <a16:creationId xmlns:a16="http://schemas.microsoft.com/office/drawing/2014/main" id="{D450B459-0896-40CE-8776-52DC8C677FAE}"/>
            </a:ext>
          </a:extLst>
        </xdr:cNvPr>
        <xdr:cNvSpPr/>
      </xdr:nvSpPr>
      <xdr:spPr>
        <a:xfrm>
          <a:off x="162687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47641</xdr:rowOff>
    </xdr:from>
    <xdr:ext cx="405111" cy="259045"/>
    <xdr:sp macro="" textlink="">
      <xdr:nvSpPr>
        <xdr:cNvPr id="686" name="【公民館】&#10;有形固定資産減価償却率該当値テキスト">
          <a:extLst>
            <a:ext uri="{FF2B5EF4-FFF2-40B4-BE49-F238E27FC236}">
              <a16:creationId xmlns:a16="http://schemas.microsoft.com/office/drawing/2014/main" id="{AD2EFDF6-2AB4-47F7-9619-F7568DCED840}"/>
            </a:ext>
          </a:extLst>
        </xdr:cNvPr>
        <xdr:cNvSpPr txBox="1"/>
      </xdr:nvSpPr>
      <xdr:spPr>
        <a:xfrm>
          <a:off x="16357600" y="1822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53975</xdr:rowOff>
    </xdr:from>
    <xdr:to>
      <xdr:col>81</xdr:col>
      <xdr:colOff>101600</xdr:colOff>
      <xdr:row>106</xdr:row>
      <xdr:rowOff>155575</xdr:rowOff>
    </xdr:to>
    <xdr:sp macro="" textlink="">
      <xdr:nvSpPr>
        <xdr:cNvPr id="687" name="楕円 686">
          <a:extLst>
            <a:ext uri="{FF2B5EF4-FFF2-40B4-BE49-F238E27FC236}">
              <a16:creationId xmlns:a16="http://schemas.microsoft.com/office/drawing/2014/main" id="{FBFFC418-EAB2-4AD8-8844-52CAFC823236}"/>
            </a:ext>
          </a:extLst>
        </xdr:cNvPr>
        <xdr:cNvSpPr/>
      </xdr:nvSpPr>
      <xdr:spPr>
        <a:xfrm>
          <a:off x="15430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104775</xdr:rowOff>
    </xdr:from>
    <xdr:to>
      <xdr:col>85</xdr:col>
      <xdr:colOff>127000</xdr:colOff>
      <xdr:row>106</xdr:row>
      <xdr:rowOff>120014</xdr:rowOff>
    </xdr:to>
    <xdr:cxnSp macro="">
      <xdr:nvCxnSpPr>
        <xdr:cNvPr id="688" name="直線コネクタ 687">
          <a:extLst>
            <a:ext uri="{FF2B5EF4-FFF2-40B4-BE49-F238E27FC236}">
              <a16:creationId xmlns:a16="http://schemas.microsoft.com/office/drawing/2014/main" id="{9E5D9900-43B9-4D6E-9EF6-D4F8CF066274}"/>
            </a:ext>
          </a:extLst>
        </xdr:cNvPr>
        <xdr:cNvCxnSpPr/>
      </xdr:nvCxnSpPr>
      <xdr:spPr>
        <a:xfrm>
          <a:off x="15481300" y="18278475"/>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9" name="楕円 688">
          <a:extLst>
            <a:ext uri="{FF2B5EF4-FFF2-40B4-BE49-F238E27FC236}">
              <a16:creationId xmlns:a16="http://schemas.microsoft.com/office/drawing/2014/main" id="{38563085-8794-4653-84AC-2B2FC8D2DA17}"/>
            </a:ext>
          </a:extLst>
        </xdr:cNvPr>
        <xdr:cNvSpPr/>
      </xdr:nvSpPr>
      <xdr:spPr>
        <a:xfrm>
          <a:off x="1454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76200</xdr:rowOff>
    </xdr:from>
    <xdr:to>
      <xdr:col>81</xdr:col>
      <xdr:colOff>50800</xdr:colOff>
      <xdr:row>106</xdr:row>
      <xdr:rowOff>104775</xdr:rowOff>
    </xdr:to>
    <xdr:cxnSp macro="">
      <xdr:nvCxnSpPr>
        <xdr:cNvPr id="690" name="直線コネクタ 689">
          <a:extLst>
            <a:ext uri="{FF2B5EF4-FFF2-40B4-BE49-F238E27FC236}">
              <a16:creationId xmlns:a16="http://schemas.microsoft.com/office/drawing/2014/main" id="{CAF385CC-EF59-4CE0-B215-449861E73E7A}"/>
            </a:ext>
          </a:extLst>
        </xdr:cNvPr>
        <xdr:cNvCxnSpPr/>
      </xdr:nvCxnSpPr>
      <xdr:spPr>
        <a:xfrm>
          <a:off x="14592300" y="18249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158750</xdr:rowOff>
    </xdr:from>
    <xdr:to>
      <xdr:col>72</xdr:col>
      <xdr:colOff>38100</xdr:colOff>
      <xdr:row>106</xdr:row>
      <xdr:rowOff>88900</xdr:rowOff>
    </xdr:to>
    <xdr:sp macro="" textlink="">
      <xdr:nvSpPr>
        <xdr:cNvPr id="691" name="楕円 690">
          <a:extLst>
            <a:ext uri="{FF2B5EF4-FFF2-40B4-BE49-F238E27FC236}">
              <a16:creationId xmlns:a16="http://schemas.microsoft.com/office/drawing/2014/main" id="{B719BB8E-158B-4153-A64B-5C052037F17E}"/>
            </a:ext>
          </a:extLst>
        </xdr:cNvPr>
        <xdr:cNvSpPr/>
      </xdr:nvSpPr>
      <xdr:spPr>
        <a:xfrm>
          <a:off x="1365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38100</xdr:rowOff>
    </xdr:from>
    <xdr:to>
      <xdr:col>76</xdr:col>
      <xdr:colOff>114300</xdr:colOff>
      <xdr:row>106</xdr:row>
      <xdr:rowOff>76200</xdr:rowOff>
    </xdr:to>
    <xdr:cxnSp macro="">
      <xdr:nvCxnSpPr>
        <xdr:cNvPr id="692" name="直線コネクタ 691">
          <a:extLst>
            <a:ext uri="{FF2B5EF4-FFF2-40B4-BE49-F238E27FC236}">
              <a16:creationId xmlns:a16="http://schemas.microsoft.com/office/drawing/2014/main" id="{C4ADF156-257C-4E48-880C-238B8A9B5729}"/>
            </a:ext>
          </a:extLst>
        </xdr:cNvPr>
        <xdr:cNvCxnSpPr/>
      </xdr:nvCxnSpPr>
      <xdr:spPr>
        <a:xfrm>
          <a:off x="13703300" y="1821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693" name="楕円 692">
          <a:extLst>
            <a:ext uri="{FF2B5EF4-FFF2-40B4-BE49-F238E27FC236}">
              <a16:creationId xmlns:a16="http://schemas.microsoft.com/office/drawing/2014/main" id="{04918EB9-EAB4-4C22-B322-6A6B67112A20}"/>
            </a:ext>
          </a:extLst>
        </xdr:cNvPr>
        <xdr:cNvSpPr/>
      </xdr:nvSpPr>
      <xdr:spPr>
        <a:xfrm>
          <a:off x="1276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38100</xdr:rowOff>
    </xdr:to>
    <xdr:cxnSp macro="">
      <xdr:nvCxnSpPr>
        <xdr:cNvPr id="694" name="直線コネクタ 693">
          <a:extLst>
            <a:ext uri="{FF2B5EF4-FFF2-40B4-BE49-F238E27FC236}">
              <a16:creationId xmlns:a16="http://schemas.microsoft.com/office/drawing/2014/main" id="{9935D302-FA5C-43A7-99A9-EC06F952FE61}"/>
            </a:ext>
          </a:extLst>
        </xdr:cNvPr>
        <xdr:cNvCxnSpPr/>
      </xdr:nvCxnSpPr>
      <xdr:spPr>
        <a:xfrm>
          <a:off x="12814300" y="18181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5" name="n_1aveValue【公民館】&#10;有形固定資産減価償却率">
          <a:extLst>
            <a:ext uri="{FF2B5EF4-FFF2-40B4-BE49-F238E27FC236}">
              <a16:creationId xmlns:a16="http://schemas.microsoft.com/office/drawing/2014/main" id="{51FA7B24-BB7B-4764-9AA3-F08C7C8489BE}"/>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6" name="n_2aveValue【公民館】&#10;有形固定資産減価償却率">
          <a:extLst>
            <a:ext uri="{FF2B5EF4-FFF2-40B4-BE49-F238E27FC236}">
              <a16:creationId xmlns:a16="http://schemas.microsoft.com/office/drawing/2014/main" id="{20B08299-9438-4065-AB5B-DF6F61486DDF}"/>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7" name="n_3aveValue【公民館】&#10;有形固定資産減価償却率">
          <a:extLst>
            <a:ext uri="{FF2B5EF4-FFF2-40B4-BE49-F238E27FC236}">
              <a16:creationId xmlns:a16="http://schemas.microsoft.com/office/drawing/2014/main" id="{4FBEB2A6-C8C7-46FF-9A5F-509648DED3A9}"/>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8" name="n_4aveValue【公民館】&#10;有形固定資産減価償却率">
          <a:extLst>
            <a:ext uri="{FF2B5EF4-FFF2-40B4-BE49-F238E27FC236}">
              <a16:creationId xmlns:a16="http://schemas.microsoft.com/office/drawing/2014/main" id="{6181C19F-6E55-4154-B1E7-3BF7C42B6A24}"/>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146702</xdr:rowOff>
    </xdr:from>
    <xdr:ext cx="405111" cy="259045"/>
    <xdr:sp macro="" textlink="">
      <xdr:nvSpPr>
        <xdr:cNvPr id="699" name="n_1mainValue【公民館】&#10;有形固定資産減価償却率">
          <a:extLst>
            <a:ext uri="{FF2B5EF4-FFF2-40B4-BE49-F238E27FC236}">
              <a16:creationId xmlns:a16="http://schemas.microsoft.com/office/drawing/2014/main" id="{E6D456AF-EE5D-424A-88DF-F7EEB0D3064D}"/>
            </a:ext>
          </a:extLst>
        </xdr:cNvPr>
        <xdr:cNvSpPr txBox="1"/>
      </xdr:nvSpPr>
      <xdr:spPr>
        <a:xfrm>
          <a:off x="15266044" y="183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mainValue【公民館】&#10;有形固定資産減価償却率">
          <a:extLst>
            <a:ext uri="{FF2B5EF4-FFF2-40B4-BE49-F238E27FC236}">
              <a16:creationId xmlns:a16="http://schemas.microsoft.com/office/drawing/2014/main" id="{AF8EFBB9-38F0-41B7-ADBB-2327B02BB8E6}"/>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80027</xdr:rowOff>
    </xdr:from>
    <xdr:ext cx="405111" cy="259045"/>
    <xdr:sp macro="" textlink="">
      <xdr:nvSpPr>
        <xdr:cNvPr id="701" name="n_3mainValue【公民館】&#10;有形固定資産減価償却率">
          <a:extLst>
            <a:ext uri="{FF2B5EF4-FFF2-40B4-BE49-F238E27FC236}">
              <a16:creationId xmlns:a16="http://schemas.microsoft.com/office/drawing/2014/main" id="{E0EDCAE3-AAEE-4227-AE45-5F4D58A28ADE}"/>
            </a:ext>
          </a:extLst>
        </xdr:cNvPr>
        <xdr:cNvSpPr txBox="1"/>
      </xdr:nvSpPr>
      <xdr:spPr>
        <a:xfrm>
          <a:off x="13500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mainValue【公民館】&#10;有形固定資産減価償却率">
          <a:extLst>
            <a:ext uri="{FF2B5EF4-FFF2-40B4-BE49-F238E27FC236}">
              <a16:creationId xmlns:a16="http://schemas.microsoft.com/office/drawing/2014/main" id="{F4FEDE09-40DC-4B40-9491-066EDA6892C8}"/>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125D100F-754E-4B17-8484-34C2393D7F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FEEF6CB5-6E11-4B9E-B71B-80C5F59DF7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5E23184D-5BE8-4B5C-8234-CA8FF8254CE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1C7B62DB-E894-413E-9C51-79D6188EFA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422711AE-6E09-4B25-8D11-4B390EB979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8E46976A-C161-40AC-9903-7F17A42407D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481FE24C-E7E2-48F0-959F-659176AC2C5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30FB8E1-C21E-4E34-8D11-0FD46FCD11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61D5AC0B-BE48-4061-871A-F3FC191D62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244433FB-C94C-4010-ACB4-F88D24AF2A5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193F9946-95BD-45D4-8E7F-5FF4E4F3E35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C175D340-DE91-4A73-9BDC-9C459E36768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18CDDFA4-6996-42DF-95D6-29909CC49A6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3BA6EC8C-4948-4F7E-8076-C3CF1121472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011A46DA-22A9-4968-AA73-09E70F429F6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6AFB57C0-1764-4F59-AB69-0808AA7555E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29CB35FE-736C-4F6E-BFD9-C3017CD1DEB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90A0D516-EDB2-42FC-9CF8-77B26A3CD4E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831735F6-2357-476F-B915-AC7A03E1DB1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99C38B02-C85C-4BFB-B17B-6168A31EBC1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1DFAE1D5-6E00-4232-B25C-00B3DCAF5E8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4" name="直線コネクタ 723">
          <a:extLst>
            <a:ext uri="{FF2B5EF4-FFF2-40B4-BE49-F238E27FC236}">
              <a16:creationId xmlns:a16="http://schemas.microsoft.com/office/drawing/2014/main" id="{D2F8B055-0A33-41CF-BA57-F6023469432C}"/>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5" name="【公民館】&#10;一人当たり面積最小値テキスト">
          <a:extLst>
            <a:ext uri="{FF2B5EF4-FFF2-40B4-BE49-F238E27FC236}">
              <a16:creationId xmlns:a16="http://schemas.microsoft.com/office/drawing/2014/main" id="{637E760D-08F9-4645-91D5-DB2ABF620C76}"/>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6" name="直線コネクタ 725">
          <a:extLst>
            <a:ext uri="{FF2B5EF4-FFF2-40B4-BE49-F238E27FC236}">
              <a16:creationId xmlns:a16="http://schemas.microsoft.com/office/drawing/2014/main" id="{E9B271CF-7A14-4B6B-9237-ABCC828AD54D}"/>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7" name="【公民館】&#10;一人当たり面積最大値テキスト">
          <a:extLst>
            <a:ext uri="{FF2B5EF4-FFF2-40B4-BE49-F238E27FC236}">
              <a16:creationId xmlns:a16="http://schemas.microsoft.com/office/drawing/2014/main" id="{05D8811D-434B-4F11-9E07-7347803A8997}"/>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8" name="直線コネクタ 727">
          <a:extLst>
            <a:ext uri="{FF2B5EF4-FFF2-40B4-BE49-F238E27FC236}">
              <a16:creationId xmlns:a16="http://schemas.microsoft.com/office/drawing/2014/main" id="{313F8BA1-F49A-4DBA-BDD3-E5E46ABF1259}"/>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9" name="【公民館】&#10;一人当たり面積平均値テキスト">
          <a:extLst>
            <a:ext uri="{FF2B5EF4-FFF2-40B4-BE49-F238E27FC236}">
              <a16:creationId xmlns:a16="http://schemas.microsoft.com/office/drawing/2014/main" id="{9B831A5D-3199-406F-B354-C8E0F6F2ACE3}"/>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30" name="フローチャート: 判断 729">
          <a:extLst>
            <a:ext uri="{FF2B5EF4-FFF2-40B4-BE49-F238E27FC236}">
              <a16:creationId xmlns:a16="http://schemas.microsoft.com/office/drawing/2014/main" id="{1F0E3704-BA86-4991-81D8-0A07C9C9D002}"/>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1" name="フローチャート: 判断 730">
          <a:extLst>
            <a:ext uri="{FF2B5EF4-FFF2-40B4-BE49-F238E27FC236}">
              <a16:creationId xmlns:a16="http://schemas.microsoft.com/office/drawing/2014/main" id="{1B4BCA96-AFF9-41F2-9DF5-2675AF7D81CA}"/>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2" name="フローチャート: 判断 731">
          <a:extLst>
            <a:ext uri="{FF2B5EF4-FFF2-40B4-BE49-F238E27FC236}">
              <a16:creationId xmlns:a16="http://schemas.microsoft.com/office/drawing/2014/main" id="{6BC34BCF-DC6E-4628-891E-1CEA63C8FB45}"/>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3" name="フローチャート: 判断 732">
          <a:extLst>
            <a:ext uri="{FF2B5EF4-FFF2-40B4-BE49-F238E27FC236}">
              <a16:creationId xmlns:a16="http://schemas.microsoft.com/office/drawing/2014/main" id="{EAE2B8BC-8458-4AE3-8BD6-84AEB898A17C}"/>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4" name="フローチャート: 判断 733">
          <a:extLst>
            <a:ext uri="{FF2B5EF4-FFF2-40B4-BE49-F238E27FC236}">
              <a16:creationId xmlns:a16="http://schemas.microsoft.com/office/drawing/2014/main" id="{2E671A62-5D04-4AF7-9A09-0C0C35CB65CC}"/>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A672822-F1B3-411D-8D0E-43392FF504E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3DC7B57-7E0C-427A-ADBB-CDAA736808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D287E06-42D7-438C-AC3A-0D4D97654A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7558AEA-7F59-4B79-BFB0-C3D0E9D906B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E715A00-907F-4AAC-8359-8D7A65A934B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10313</xdr:rowOff>
    </xdr:from>
    <xdr:to>
      <xdr:col>116</xdr:col>
      <xdr:colOff>114300</xdr:colOff>
      <xdr:row>107</xdr:row>
      <xdr:rowOff>111913</xdr:rowOff>
    </xdr:to>
    <xdr:sp macro="" textlink="">
      <xdr:nvSpPr>
        <xdr:cNvPr id="740" name="楕円 739">
          <a:extLst>
            <a:ext uri="{FF2B5EF4-FFF2-40B4-BE49-F238E27FC236}">
              <a16:creationId xmlns:a16="http://schemas.microsoft.com/office/drawing/2014/main" id="{42C2F673-B1DF-490E-B9C5-2C725CFBE916}"/>
            </a:ext>
          </a:extLst>
        </xdr:cNvPr>
        <xdr:cNvSpPr/>
      </xdr:nvSpPr>
      <xdr:spPr>
        <a:xfrm>
          <a:off x="22110700" y="1835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160190</xdr:rowOff>
    </xdr:from>
    <xdr:ext cx="469744" cy="259045"/>
    <xdr:sp macro="" textlink="">
      <xdr:nvSpPr>
        <xdr:cNvPr id="741" name="【公民館】&#10;一人当たり面積該当値テキスト">
          <a:extLst>
            <a:ext uri="{FF2B5EF4-FFF2-40B4-BE49-F238E27FC236}">
              <a16:creationId xmlns:a16="http://schemas.microsoft.com/office/drawing/2014/main" id="{F8CA4981-98A5-4A98-AFE7-6A36C0BCE2A5}"/>
            </a:ext>
          </a:extLst>
        </xdr:cNvPr>
        <xdr:cNvSpPr txBox="1"/>
      </xdr:nvSpPr>
      <xdr:spPr>
        <a:xfrm>
          <a:off x="22199600" y="1833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7113</xdr:rowOff>
    </xdr:from>
    <xdr:to>
      <xdr:col>112</xdr:col>
      <xdr:colOff>38100</xdr:colOff>
      <xdr:row>107</xdr:row>
      <xdr:rowOff>108713</xdr:rowOff>
    </xdr:to>
    <xdr:sp macro="" textlink="">
      <xdr:nvSpPr>
        <xdr:cNvPr id="742" name="楕円 741">
          <a:extLst>
            <a:ext uri="{FF2B5EF4-FFF2-40B4-BE49-F238E27FC236}">
              <a16:creationId xmlns:a16="http://schemas.microsoft.com/office/drawing/2014/main" id="{76EAC275-9BF3-42B2-BBF3-5B1C2D205292}"/>
            </a:ext>
          </a:extLst>
        </xdr:cNvPr>
        <xdr:cNvSpPr/>
      </xdr:nvSpPr>
      <xdr:spPr>
        <a:xfrm>
          <a:off x="21272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57913</xdr:rowOff>
    </xdr:from>
    <xdr:to>
      <xdr:col>116</xdr:col>
      <xdr:colOff>63500</xdr:colOff>
      <xdr:row>107</xdr:row>
      <xdr:rowOff>61113</xdr:rowOff>
    </xdr:to>
    <xdr:cxnSp macro="">
      <xdr:nvCxnSpPr>
        <xdr:cNvPr id="743" name="直線コネクタ 742">
          <a:extLst>
            <a:ext uri="{FF2B5EF4-FFF2-40B4-BE49-F238E27FC236}">
              <a16:creationId xmlns:a16="http://schemas.microsoft.com/office/drawing/2014/main" id="{A8352E38-1AFB-4BEE-B373-9766237ED25E}"/>
            </a:ext>
          </a:extLst>
        </xdr:cNvPr>
        <xdr:cNvCxnSpPr/>
      </xdr:nvCxnSpPr>
      <xdr:spPr>
        <a:xfrm>
          <a:off x="21323300" y="18403063"/>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xdr:rowOff>
    </xdr:from>
    <xdr:to>
      <xdr:col>107</xdr:col>
      <xdr:colOff>101600</xdr:colOff>
      <xdr:row>107</xdr:row>
      <xdr:rowOff>105054</xdr:rowOff>
    </xdr:to>
    <xdr:sp macro="" textlink="">
      <xdr:nvSpPr>
        <xdr:cNvPr id="744" name="楕円 743">
          <a:extLst>
            <a:ext uri="{FF2B5EF4-FFF2-40B4-BE49-F238E27FC236}">
              <a16:creationId xmlns:a16="http://schemas.microsoft.com/office/drawing/2014/main" id="{4233DCC7-97A6-4507-A76B-6FD0E8F718C7}"/>
            </a:ext>
          </a:extLst>
        </xdr:cNvPr>
        <xdr:cNvSpPr/>
      </xdr:nvSpPr>
      <xdr:spPr>
        <a:xfrm>
          <a:off x="20383500" y="1834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54254</xdr:rowOff>
    </xdr:from>
    <xdr:to>
      <xdr:col>111</xdr:col>
      <xdr:colOff>177800</xdr:colOff>
      <xdr:row>107</xdr:row>
      <xdr:rowOff>57913</xdr:rowOff>
    </xdr:to>
    <xdr:cxnSp macro="">
      <xdr:nvCxnSpPr>
        <xdr:cNvPr id="745" name="直線コネクタ 744">
          <a:extLst>
            <a:ext uri="{FF2B5EF4-FFF2-40B4-BE49-F238E27FC236}">
              <a16:creationId xmlns:a16="http://schemas.microsoft.com/office/drawing/2014/main" id="{85DF97BA-2814-4806-B0DA-7CF758D1968F}"/>
            </a:ext>
          </a:extLst>
        </xdr:cNvPr>
        <xdr:cNvCxnSpPr/>
      </xdr:nvCxnSpPr>
      <xdr:spPr>
        <a:xfrm>
          <a:off x="20434300" y="18399404"/>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4369</xdr:rowOff>
    </xdr:from>
    <xdr:to>
      <xdr:col>102</xdr:col>
      <xdr:colOff>165100</xdr:colOff>
      <xdr:row>107</xdr:row>
      <xdr:rowOff>105969</xdr:rowOff>
    </xdr:to>
    <xdr:sp macro="" textlink="">
      <xdr:nvSpPr>
        <xdr:cNvPr id="746" name="楕円 745">
          <a:extLst>
            <a:ext uri="{FF2B5EF4-FFF2-40B4-BE49-F238E27FC236}">
              <a16:creationId xmlns:a16="http://schemas.microsoft.com/office/drawing/2014/main" id="{92D58CB1-CD83-4C65-A9D6-FDF5B15292E3}"/>
            </a:ext>
          </a:extLst>
        </xdr:cNvPr>
        <xdr:cNvSpPr/>
      </xdr:nvSpPr>
      <xdr:spPr>
        <a:xfrm>
          <a:off x="19494500" y="1834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54254</xdr:rowOff>
    </xdr:from>
    <xdr:to>
      <xdr:col>107</xdr:col>
      <xdr:colOff>50800</xdr:colOff>
      <xdr:row>107</xdr:row>
      <xdr:rowOff>55169</xdr:rowOff>
    </xdr:to>
    <xdr:cxnSp macro="">
      <xdr:nvCxnSpPr>
        <xdr:cNvPr id="747" name="直線コネクタ 746">
          <a:extLst>
            <a:ext uri="{FF2B5EF4-FFF2-40B4-BE49-F238E27FC236}">
              <a16:creationId xmlns:a16="http://schemas.microsoft.com/office/drawing/2014/main" id="{17C0DF19-B198-4397-8BC0-2FAD331BBB23}"/>
            </a:ext>
          </a:extLst>
        </xdr:cNvPr>
        <xdr:cNvCxnSpPr/>
      </xdr:nvCxnSpPr>
      <xdr:spPr>
        <a:xfrm flipV="1">
          <a:off x="19545300" y="18399404"/>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5283</xdr:rowOff>
    </xdr:from>
    <xdr:to>
      <xdr:col>98</xdr:col>
      <xdr:colOff>38100</xdr:colOff>
      <xdr:row>107</xdr:row>
      <xdr:rowOff>106883</xdr:rowOff>
    </xdr:to>
    <xdr:sp macro="" textlink="">
      <xdr:nvSpPr>
        <xdr:cNvPr id="748" name="楕円 747">
          <a:extLst>
            <a:ext uri="{FF2B5EF4-FFF2-40B4-BE49-F238E27FC236}">
              <a16:creationId xmlns:a16="http://schemas.microsoft.com/office/drawing/2014/main" id="{2293FC8B-BA5A-44F1-B0F2-88FB60FD9C24}"/>
            </a:ext>
          </a:extLst>
        </xdr:cNvPr>
        <xdr:cNvSpPr/>
      </xdr:nvSpPr>
      <xdr:spPr>
        <a:xfrm>
          <a:off x="18605500" y="1835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55169</xdr:rowOff>
    </xdr:from>
    <xdr:to>
      <xdr:col>102</xdr:col>
      <xdr:colOff>114300</xdr:colOff>
      <xdr:row>107</xdr:row>
      <xdr:rowOff>56083</xdr:rowOff>
    </xdr:to>
    <xdr:cxnSp macro="">
      <xdr:nvCxnSpPr>
        <xdr:cNvPr id="749" name="直線コネクタ 748">
          <a:extLst>
            <a:ext uri="{FF2B5EF4-FFF2-40B4-BE49-F238E27FC236}">
              <a16:creationId xmlns:a16="http://schemas.microsoft.com/office/drawing/2014/main" id="{7A6D984B-256E-444D-A112-ECCEFCD97B58}"/>
            </a:ext>
          </a:extLst>
        </xdr:cNvPr>
        <xdr:cNvCxnSpPr/>
      </xdr:nvCxnSpPr>
      <xdr:spPr>
        <a:xfrm flipV="1">
          <a:off x="18656300" y="18400319"/>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50" name="n_1aveValue【公民館】&#10;一人当たり面積">
          <a:extLst>
            <a:ext uri="{FF2B5EF4-FFF2-40B4-BE49-F238E27FC236}">
              <a16:creationId xmlns:a16="http://schemas.microsoft.com/office/drawing/2014/main" id="{57265B04-050E-4AE9-9F08-22D69C98EB1B}"/>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1" name="n_2aveValue【公民館】&#10;一人当たり面積">
          <a:extLst>
            <a:ext uri="{FF2B5EF4-FFF2-40B4-BE49-F238E27FC236}">
              <a16:creationId xmlns:a16="http://schemas.microsoft.com/office/drawing/2014/main" id="{75A585DF-9238-4700-B223-10B276768B40}"/>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2" name="n_3aveValue【公民館】&#10;一人当たり面積">
          <a:extLst>
            <a:ext uri="{FF2B5EF4-FFF2-40B4-BE49-F238E27FC236}">
              <a16:creationId xmlns:a16="http://schemas.microsoft.com/office/drawing/2014/main" id="{545DE39D-AD5E-49D7-A98B-CC7B85C84DB1}"/>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3" name="n_4aveValue【公民館】&#10;一人当たり面積">
          <a:extLst>
            <a:ext uri="{FF2B5EF4-FFF2-40B4-BE49-F238E27FC236}">
              <a16:creationId xmlns:a16="http://schemas.microsoft.com/office/drawing/2014/main" id="{52614FFF-8B4E-42F7-A8A8-91C91263B95D}"/>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125240</xdr:rowOff>
    </xdr:from>
    <xdr:ext cx="469744" cy="259045"/>
    <xdr:sp macro="" textlink="">
      <xdr:nvSpPr>
        <xdr:cNvPr id="754" name="n_1mainValue【公民館】&#10;一人当たり面積">
          <a:extLst>
            <a:ext uri="{FF2B5EF4-FFF2-40B4-BE49-F238E27FC236}">
              <a16:creationId xmlns:a16="http://schemas.microsoft.com/office/drawing/2014/main" id="{A164397E-8649-4ABF-BC89-729850FDB74E}"/>
            </a:ext>
          </a:extLst>
        </xdr:cNvPr>
        <xdr:cNvSpPr txBox="1"/>
      </xdr:nvSpPr>
      <xdr:spPr>
        <a:xfrm>
          <a:off x="21075727" y="1812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121581</xdr:rowOff>
    </xdr:from>
    <xdr:ext cx="469744" cy="259045"/>
    <xdr:sp macro="" textlink="">
      <xdr:nvSpPr>
        <xdr:cNvPr id="755" name="n_2mainValue【公民館】&#10;一人当たり面積">
          <a:extLst>
            <a:ext uri="{FF2B5EF4-FFF2-40B4-BE49-F238E27FC236}">
              <a16:creationId xmlns:a16="http://schemas.microsoft.com/office/drawing/2014/main" id="{8C22F742-00C4-4BDD-9C8F-4F52E95DC575}"/>
            </a:ext>
          </a:extLst>
        </xdr:cNvPr>
        <xdr:cNvSpPr txBox="1"/>
      </xdr:nvSpPr>
      <xdr:spPr>
        <a:xfrm>
          <a:off x="20199427" y="181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122496</xdr:rowOff>
    </xdr:from>
    <xdr:ext cx="469744" cy="259045"/>
    <xdr:sp macro="" textlink="">
      <xdr:nvSpPr>
        <xdr:cNvPr id="756" name="n_3mainValue【公民館】&#10;一人当たり面積">
          <a:extLst>
            <a:ext uri="{FF2B5EF4-FFF2-40B4-BE49-F238E27FC236}">
              <a16:creationId xmlns:a16="http://schemas.microsoft.com/office/drawing/2014/main" id="{9B81E2C8-2E04-4021-ABBA-DA30E53632C7}"/>
            </a:ext>
          </a:extLst>
        </xdr:cNvPr>
        <xdr:cNvSpPr txBox="1"/>
      </xdr:nvSpPr>
      <xdr:spPr>
        <a:xfrm>
          <a:off x="19310427" y="1812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123410</xdr:rowOff>
    </xdr:from>
    <xdr:ext cx="469744" cy="259045"/>
    <xdr:sp macro="" textlink="">
      <xdr:nvSpPr>
        <xdr:cNvPr id="757" name="n_4mainValue【公民館】&#10;一人当たり面積">
          <a:extLst>
            <a:ext uri="{FF2B5EF4-FFF2-40B4-BE49-F238E27FC236}">
              <a16:creationId xmlns:a16="http://schemas.microsoft.com/office/drawing/2014/main" id="{30ABCEAF-9419-4C92-8628-8D1A65B8799B}"/>
            </a:ext>
          </a:extLst>
        </xdr:cNvPr>
        <xdr:cNvSpPr txBox="1"/>
      </xdr:nvSpPr>
      <xdr:spPr>
        <a:xfrm>
          <a:off x="18421427" y="18125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94B841D9-DBA6-441D-B449-D9FD863385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AD057C17-C7D1-4D93-A762-8D8EEEE41B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AC5ED8F3-B63B-49D8-A713-240B3A83A58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道路</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橋りょう・トンネル</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は、有形固定資産減価償却率が上昇しており、将来的な維持費用の増大が予見されます。一人当たりの道路延長は、類似団体平均と比較するとやや短いものの、全国平均や県平均と比較すると大きく上回っており、また橋りょう・トンネルの一人当たり有形固定資産（償却資産）額は類似団体平均を大きく上回っていることから、今後のインフラの老朽化が財政に与える影響は他市町村に比べても大きくなることが見込まれます。</a:t>
          </a:r>
          <a:endParaRPr kumimoji="1" lang="en-US" altLang="ja-JP" sz="1200">
            <a:latin typeface="ＭＳ Ｐゴシック" panose="020B0600070205080204" pitchFamily="50" charset="-128"/>
            <a:ea typeface="ＭＳ Ｐゴシック" panose="020B0600070205080204" pitchFamily="50" charset="-128"/>
          </a:endParaRPr>
        </a:p>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認定こども園・幼稚園・保育所</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学校施設</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は、平成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年度に小中一貫校の開校、平成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年度に認定こども園が開園したため、類似団体と比較して有形固定資産減価償却率は著しく低くなっています。ただし、それぞれ町唯一の学校・園であるため、統廃合の余地はなく、建設から</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年が経過する中で、適切な維持・更新をしていくための費用を見込む必要があります。</a:t>
          </a:r>
          <a:endParaRPr kumimoji="1" lang="en-US" altLang="ja-JP" sz="1200">
            <a:latin typeface="ＭＳ Ｐゴシック" panose="020B0600070205080204" pitchFamily="50" charset="-128"/>
            <a:ea typeface="ＭＳ Ｐゴシック" panose="020B0600070205080204" pitchFamily="50" charset="-128"/>
          </a:endParaRPr>
        </a:p>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公営住宅</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は、有形固定資産減価償却率が類似団体に比べ高く、また年々その差が広がっていることから、老朽化の進行が顕著です。一人当たりの面積は類似団体に比べて小さいため、統廃合によるコスト削減の余地は少なく、適切な維持・更新をしていくための費用を見込む必要があります。</a:t>
          </a:r>
          <a:endParaRPr kumimoji="1" lang="en-US" altLang="ja-JP" sz="1200">
            <a:latin typeface="ＭＳ Ｐゴシック" panose="020B0600070205080204" pitchFamily="50" charset="-128"/>
            <a:ea typeface="ＭＳ Ｐゴシック" panose="020B0600070205080204" pitchFamily="50" charset="-128"/>
          </a:endParaRPr>
        </a:p>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公民館</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は、有形固定資産減価償却率は</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割を超え、他の施設区分と比べても老朽化の影響が懸念されます。計画的な長寿命化対策等により、費用を抑えながら機能を維持していく必要があります。</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3BE82F-8FDC-4F03-B228-4E19408B5FE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C742B1-96F3-4129-AF1F-D17E4FCD49A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BDB27E-5712-488E-85F6-583E0FC23ED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36BBEA-FDFE-42B8-B682-8A0B4DD7B2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新潟県湯沢町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FDC39A-B960-4549-B015-740C6C2568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7C80FC-F7AF-4EE2-8EE3-D5F44A7C546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BE977E-B2FB-4849-85DB-808416EADA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6BCDF3C-7AA4-43C2-9A0D-D354C000258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B1A169-39E3-4812-93E2-465ABFB9AD8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EAF0A4-7A91-4BCE-A135-C602E53BEEF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8,268
7,585
357.29
9,906,430
9,133,007
524,764
4,347,948
5,129,460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8AE84A-3F57-485D-A6ED-69B37D643B4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912B82-EF12-4327-898E-687813DBCF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D18769-84AC-43EC-851C-235746CCEA3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7927E3-C1F4-4256-93AF-978314C1143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3973C5-E7F9-4AD3-98A3-209E2F9E31D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D83DD9-74F7-4D36-A03A-EBF3649AE2F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063CD0-7A72-43DB-9C5F-CEF5D16DB7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943965-E2A0-40AE-A5BD-9D3B7BEEF0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A105465-EED8-4BB0-94C6-0C3D83CD875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18E3CD-88E6-49BC-A87D-7EE9BB1897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90294A-3765-41BD-95FC-B022EB8F419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B612DE-EF8E-48A2-960D-1AA0025D16E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DC4D64-7F0C-41F2-92B1-D177DFECEFC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C9CDF2-C74E-448B-8360-882209C9D1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080C88-17BB-4E3D-A7F2-027654D3965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C54BFB-10D0-42B1-81B4-4918172F7FA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9EC38A-E6F5-4325-AAC4-71F5D41F4C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7F225D-26DD-4F4C-8EC9-65F1DBCFB8C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9C3EFF-496C-43DF-B399-ABF73D3EA34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A93BF7-2101-41E3-B0B6-D3859F227F2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63DA136-E271-4F30-A80F-85D377AA33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D7E7D9-94D7-417B-BB88-A12E0F1E9C4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86FA11-FB86-4317-BC7A-055DD07751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2440DB-73E9-401B-BEA8-2C526DE267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CA24B7-C25B-44D3-B626-B015C01C59A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686F44-C6C9-482A-A047-55510D7276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3724BB-EC51-4774-92FD-758EA238504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39CB4F9-0C45-4239-B73B-152C476969A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DF0D4E-40BA-494C-AE4F-30A746B90E4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2BE5682-8C5D-45E9-83AA-2368A92CFA3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54F73E0-3AAD-451D-809C-836587A6C2A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DC7EE2E-3072-492C-928E-F93727B8802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4DE576C-B60C-42A6-AE32-DFFA464E266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61F9E06-0F76-4455-8CA5-09FEB87F907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EA1115D-0725-4A98-9957-1D2B483FC9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2D7C88A-55D1-4088-8CAA-255E112BAE4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DEAEC23-7B90-4953-B6D5-3242B131FA7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C02D100-3E06-4B43-A1DE-A5FF8FE86AC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41CDA33-F8C2-4491-AD33-634E606C61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172DE0C-7866-49F1-82C2-1F5F73B76B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1F41202-6BC4-4296-A0D1-D0F72DF3EB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6101AFB-39A9-4D8E-9FD2-4C200BA4C3F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49DE327-FD44-4515-BE51-2E6BED507D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77FDC8E-4758-4EC7-B2A3-DA100420A5F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AAC829D-62C2-4558-BCD5-E08F42ADA00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AFFD469-3412-4841-ABF5-0A338C769B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57C86FB-1C64-4F6C-AAED-6EB8578C21A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6CC33EA-156C-4AF1-AC5A-383B6AE32F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6EBA8AC-2BDE-4650-954A-124DCCC960C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62C926C-828D-4F54-AFAF-990E2C13102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BD811EE-F69D-4D5A-B5B0-6593959329B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CCFC64E4-E566-4313-B339-88A292BC00E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0E6E0C5-FE0D-4D06-AC5E-6C5B31487C3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4B32FD6D-031F-4871-BB35-727E9CDA422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D06970F0-8111-41AA-AA8A-0B69BE50129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1BE02BD0-BA5B-4AF0-9448-939E717207E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21C0B9ED-C02A-49CD-8994-8BEFB119B39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74EEF51-9B5B-4F93-AF3B-CC764CC3F58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E587CC0-0628-4671-87F8-9EBF818EAAC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2754ABFF-1C45-4A8B-A034-9057C6B682A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68897075-67A1-4BB6-81FC-01A54118E9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66719A8-9F4B-45B0-9C06-66195F8724C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59742C1E-F566-4F1E-AACB-0AB91A089B34}"/>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DE0A3A3-4B1F-4937-BBCC-AD1CF2D6DE0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3C339FC-3645-418F-A954-BC5B5F484D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42FF871-0D3A-4D31-85F1-1E3FDEC71522}"/>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9C1EF358-1A35-44ED-A125-0C08E9404C9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CB4B837F-868A-4552-8712-DA1212485E72}"/>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F87EB3A1-5547-4D38-A02D-85539C6570E8}"/>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90D46F9C-4273-4676-A32E-300296BD66D9}"/>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E1BF950E-DA54-45AD-A281-562EF3D5ACE3}"/>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AE5D60AB-0DB4-4E4C-9CDE-4997CB652377}"/>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0D36F4AF-3A50-4060-98AF-2C457A2ED338}"/>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9185475-0F5A-466E-BB93-BC360E9AFDC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B16FB64-9485-4EA7-B789-1CD2F1A966E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FAD41D9-03F8-47F5-8F26-C18BCF4637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87A02D1-E34B-4A14-ABC4-ABFDA6BD645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F7FC757D-22C5-4977-BD13-C285515711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61867</xdr:rowOff>
    </xdr:from>
    <xdr:to>
      <xdr:col>24</xdr:col>
      <xdr:colOff>114300</xdr:colOff>
      <xdr:row>62</xdr:row>
      <xdr:rowOff>163467</xdr:rowOff>
    </xdr:to>
    <xdr:sp macro="" textlink="">
      <xdr:nvSpPr>
        <xdr:cNvPr id="90" name="楕円 89">
          <a:extLst>
            <a:ext uri="{FF2B5EF4-FFF2-40B4-BE49-F238E27FC236}">
              <a16:creationId xmlns:a16="http://schemas.microsoft.com/office/drawing/2014/main" id="{15405305-AC98-4DC1-AEB2-B29DCF077E4E}"/>
            </a:ext>
          </a:extLst>
        </xdr:cNvPr>
        <xdr:cNvSpPr/>
      </xdr:nvSpPr>
      <xdr:spPr>
        <a:xfrm>
          <a:off x="45847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40294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6775BE93-9FBF-49EC-8BAC-3D0D141C9DB1}"/>
            </a:ext>
          </a:extLst>
        </xdr:cNvPr>
        <xdr:cNvSpPr txBox="1"/>
      </xdr:nvSpPr>
      <xdr:spPr>
        <a:xfrm>
          <a:off x="4673600"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35741</xdr:rowOff>
    </xdr:from>
    <xdr:to>
      <xdr:col>20</xdr:col>
      <xdr:colOff>38100</xdr:colOff>
      <xdr:row>62</xdr:row>
      <xdr:rowOff>137341</xdr:rowOff>
    </xdr:to>
    <xdr:sp macro="" textlink="">
      <xdr:nvSpPr>
        <xdr:cNvPr id="92" name="楕円 91">
          <a:extLst>
            <a:ext uri="{FF2B5EF4-FFF2-40B4-BE49-F238E27FC236}">
              <a16:creationId xmlns:a16="http://schemas.microsoft.com/office/drawing/2014/main" id="{E1C5FD0D-5C79-43BA-9C0A-8C43939D227A}"/>
            </a:ext>
          </a:extLst>
        </xdr:cNvPr>
        <xdr:cNvSpPr/>
      </xdr:nvSpPr>
      <xdr:spPr>
        <a:xfrm>
          <a:off x="3746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86541</xdr:rowOff>
    </xdr:from>
    <xdr:to>
      <xdr:col>24</xdr:col>
      <xdr:colOff>63500</xdr:colOff>
      <xdr:row>62</xdr:row>
      <xdr:rowOff>112667</xdr:rowOff>
    </xdr:to>
    <xdr:cxnSp macro="">
      <xdr:nvCxnSpPr>
        <xdr:cNvPr id="93" name="直線コネクタ 92">
          <a:extLst>
            <a:ext uri="{FF2B5EF4-FFF2-40B4-BE49-F238E27FC236}">
              <a16:creationId xmlns:a16="http://schemas.microsoft.com/office/drawing/2014/main" id="{AD704408-D084-47FB-9BFA-1D314AFCD654}"/>
            </a:ext>
          </a:extLst>
        </xdr:cNvPr>
        <xdr:cNvCxnSpPr/>
      </xdr:nvCxnSpPr>
      <xdr:spPr>
        <a:xfrm>
          <a:off x="3797300" y="1071644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40640</xdr:rowOff>
    </xdr:from>
    <xdr:to>
      <xdr:col>15</xdr:col>
      <xdr:colOff>101600</xdr:colOff>
      <xdr:row>62</xdr:row>
      <xdr:rowOff>142240</xdr:rowOff>
    </xdr:to>
    <xdr:sp macro="" textlink="">
      <xdr:nvSpPr>
        <xdr:cNvPr id="94" name="楕円 93">
          <a:extLst>
            <a:ext uri="{FF2B5EF4-FFF2-40B4-BE49-F238E27FC236}">
              <a16:creationId xmlns:a16="http://schemas.microsoft.com/office/drawing/2014/main" id="{73E5B717-6E47-4462-8067-5F38AA22E3EB}"/>
            </a:ext>
          </a:extLst>
        </xdr:cNvPr>
        <xdr:cNvSpPr/>
      </xdr:nvSpPr>
      <xdr:spPr>
        <a:xfrm>
          <a:off x="2857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86541</xdr:rowOff>
    </xdr:from>
    <xdr:to>
      <xdr:col>19</xdr:col>
      <xdr:colOff>177800</xdr:colOff>
      <xdr:row>62</xdr:row>
      <xdr:rowOff>91440</xdr:rowOff>
    </xdr:to>
    <xdr:cxnSp macro="">
      <xdr:nvCxnSpPr>
        <xdr:cNvPr id="95" name="直線コネクタ 94">
          <a:extLst>
            <a:ext uri="{FF2B5EF4-FFF2-40B4-BE49-F238E27FC236}">
              <a16:creationId xmlns:a16="http://schemas.microsoft.com/office/drawing/2014/main" id="{0B9F0405-B4D0-41FC-830D-42A84688A06C}"/>
            </a:ext>
          </a:extLst>
        </xdr:cNvPr>
        <xdr:cNvCxnSpPr/>
      </xdr:nvCxnSpPr>
      <xdr:spPr>
        <a:xfrm flipV="1">
          <a:off x="2908300" y="1071644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138612</xdr:rowOff>
    </xdr:from>
    <xdr:to>
      <xdr:col>10</xdr:col>
      <xdr:colOff>165100</xdr:colOff>
      <xdr:row>62</xdr:row>
      <xdr:rowOff>68762</xdr:rowOff>
    </xdr:to>
    <xdr:sp macro="" textlink="">
      <xdr:nvSpPr>
        <xdr:cNvPr id="96" name="楕円 95">
          <a:extLst>
            <a:ext uri="{FF2B5EF4-FFF2-40B4-BE49-F238E27FC236}">
              <a16:creationId xmlns:a16="http://schemas.microsoft.com/office/drawing/2014/main" id="{D3C5A4BA-1E91-42E9-A8E5-30882308EE56}"/>
            </a:ext>
          </a:extLst>
        </xdr:cNvPr>
        <xdr:cNvSpPr/>
      </xdr:nvSpPr>
      <xdr:spPr>
        <a:xfrm>
          <a:off x="1968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17962</xdr:rowOff>
    </xdr:from>
    <xdr:to>
      <xdr:col>15</xdr:col>
      <xdr:colOff>50800</xdr:colOff>
      <xdr:row>62</xdr:row>
      <xdr:rowOff>91440</xdr:rowOff>
    </xdr:to>
    <xdr:cxnSp macro="">
      <xdr:nvCxnSpPr>
        <xdr:cNvPr id="97" name="直線コネクタ 96">
          <a:extLst>
            <a:ext uri="{FF2B5EF4-FFF2-40B4-BE49-F238E27FC236}">
              <a16:creationId xmlns:a16="http://schemas.microsoft.com/office/drawing/2014/main" id="{D5C16E2D-585F-4099-9671-E295D90C8FCD}"/>
            </a:ext>
          </a:extLst>
        </xdr:cNvPr>
        <xdr:cNvCxnSpPr/>
      </xdr:nvCxnSpPr>
      <xdr:spPr>
        <a:xfrm>
          <a:off x="2019300" y="10647862"/>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101056</xdr:rowOff>
    </xdr:from>
    <xdr:to>
      <xdr:col>6</xdr:col>
      <xdr:colOff>38100</xdr:colOff>
      <xdr:row>62</xdr:row>
      <xdr:rowOff>31206</xdr:rowOff>
    </xdr:to>
    <xdr:sp macro="" textlink="">
      <xdr:nvSpPr>
        <xdr:cNvPr id="98" name="楕円 97">
          <a:extLst>
            <a:ext uri="{FF2B5EF4-FFF2-40B4-BE49-F238E27FC236}">
              <a16:creationId xmlns:a16="http://schemas.microsoft.com/office/drawing/2014/main" id="{74795992-C4DF-4700-A9D4-BCDB64A6DDDC}"/>
            </a:ext>
          </a:extLst>
        </xdr:cNvPr>
        <xdr:cNvSpPr/>
      </xdr:nvSpPr>
      <xdr:spPr>
        <a:xfrm>
          <a:off x="1079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151856</xdr:rowOff>
    </xdr:from>
    <xdr:to>
      <xdr:col>10</xdr:col>
      <xdr:colOff>114300</xdr:colOff>
      <xdr:row>62</xdr:row>
      <xdr:rowOff>17962</xdr:rowOff>
    </xdr:to>
    <xdr:cxnSp macro="">
      <xdr:nvCxnSpPr>
        <xdr:cNvPr id="99" name="直線コネクタ 98">
          <a:extLst>
            <a:ext uri="{FF2B5EF4-FFF2-40B4-BE49-F238E27FC236}">
              <a16:creationId xmlns:a16="http://schemas.microsoft.com/office/drawing/2014/main" id="{5593559C-17D0-4214-98E6-E94BF67A33B1}"/>
            </a:ext>
          </a:extLst>
        </xdr:cNvPr>
        <xdr:cNvCxnSpPr/>
      </xdr:nvCxnSpPr>
      <xdr:spPr>
        <a:xfrm>
          <a:off x="1130300" y="106103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CA518F70-E25B-488D-A017-48F81051D69D}"/>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CD55BFEF-5534-479F-AE36-CE27E0B41A47}"/>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9E80DFE4-2B00-4B51-9970-944646A10971}"/>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E6A85257-F7A4-4C68-9D6B-B03D431B2D52}"/>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128468</xdr:rowOff>
    </xdr:from>
    <xdr:ext cx="405111" cy="259045"/>
    <xdr:sp macro="" textlink="">
      <xdr:nvSpPr>
        <xdr:cNvPr id="104" name="n_1mainValue【体育館・プール】&#10;有形固定資産減価償却率">
          <a:extLst>
            <a:ext uri="{FF2B5EF4-FFF2-40B4-BE49-F238E27FC236}">
              <a16:creationId xmlns:a16="http://schemas.microsoft.com/office/drawing/2014/main" id="{6D9D3EEC-1009-452A-A53A-9913DB2604CA}"/>
            </a:ext>
          </a:extLst>
        </xdr:cNvPr>
        <xdr:cNvSpPr txBox="1"/>
      </xdr:nvSpPr>
      <xdr:spPr>
        <a:xfrm>
          <a:off x="35820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133367</xdr:rowOff>
    </xdr:from>
    <xdr:ext cx="405111" cy="259045"/>
    <xdr:sp macro="" textlink="">
      <xdr:nvSpPr>
        <xdr:cNvPr id="105" name="n_2mainValue【体育館・プール】&#10;有形固定資産減価償却率">
          <a:extLst>
            <a:ext uri="{FF2B5EF4-FFF2-40B4-BE49-F238E27FC236}">
              <a16:creationId xmlns:a16="http://schemas.microsoft.com/office/drawing/2014/main" id="{9AAD08F2-5D50-4C4A-9CC6-4D35C5DAACFB}"/>
            </a:ext>
          </a:extLst>
        </xdr:cNvPr>
        <xdr:cNvSpPr txBox="1"/>
      </xdr:nvSpPr>
      <xdr:spPr>
        <a:xfrm>
          <a:off x="2705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59889</xdr:rowOff>
    </xdr:from>
    <xdr:ext cx="405111" cy="259045"/>
    <xdr:sp macro="" textlink="">
      <xdr:nvSpPr>
        <xdr:cNvPr id="106" name="n_3mainValue【体育館・プール】&#10;有形固定資産減価償却率">
          <a:extLst>
            <a:ext uri="{FF2B5EF4-FFF2-40B4-BE49-F238E27FC236}">
              <a16:creationId xmlns:a16="http://schemas.microsoft.com/office/drawing/2014/main" id="{1E952A9A-1F04-40B9-8AD3-77C5B717C351}"/>
            </a:ext>
          </a:extLst>
        </xdr:cNvPr>
        <xdr:cNvSpPr txBox="1"/>
      </xdr:nvSpPr>
      <xdr:spPr>
        <a:xfrm>
          <a:off x="18167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22333</xdr:rowOff>
    </xdr:from>
    <xdr:ext cx="405111" cy="259045"/>
    <xdr:sp macro="" textlink="">
      <xdr:nvSpPr>
        <xdr:cNvPr id="107" name="n_4mainValue【体育館・プール】&#10;有形固定資産減価償却率">
          <a:extLst>
            <a:ext uri="{FF2B5EF4-FFF2-40B4-BE49-F238E27FC236}">
              <a16:creationId xmlns:a16="http://schemas.microsoft.com/office/drawing/2014/main" id="{E054B8E8-F900-450C-AE50-FB5DAA6725A9}"/>
            </a:ext>
          </a:extLst>
        </xdr:cNvPr>
        <xdr:cNvSpPr txBox="1"/>
      </xdr:nvSpPr>
      <xdr:spPr>
        <a:xfrm>
          <a:off x="9277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492BE38E-F1C7-482F-8F01-A45A0AED600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F74188DB-0A28-45D3-823B-235FD3529F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B62B7751-C248-414E-946B-3ECC561BBE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DE050761-6488-4EA6-99F1-30AB795537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A23F57AD-B4E2-4C39-9E2E-69FA47AD675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27636D7-23FA-4C64-8D9C-59009BA0DF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F5A39CEA-2277-4DD7-8E0F-42A4E3DAB89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BE44EE0-FCF0-4359-8580-2CC59DE6B6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244315D6-30BB-4F2C-BDF7-A22197F11D4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6EB515A3-84BA-49DC-AF47-A89C7383585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8B182529-6A4E-4134-B150-BD9DD4C54A0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2E68047-93E4-4B67-8D98-13892A4D4CC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8E567F7-BA0F-46A8-BDA0-FF1F31BB55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68B3FB52-C208-459C-9CDA-9E91E423EC6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BF7D555A-FC6B-424C-BCAA-6B02D8D81D6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3AC576E7-8306-45F4-946E-0B25C48875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5062E193-A205-4BF8-88BB-BF72B8803EF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20E2C9C4-3E80-429D-9BA5-3082FFBFD41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37581769-2D11-418B-A7A9-B4CB592961A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9B806D07-78A7-40C1-B169-801E1A678F3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5F171B6-BB47-4CEE-8C41-B8CF374404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2FC04A03-69E2-4FF9-B6C1-DC8B74ECD3A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88BCF137-3203-4D50-B595-DFCA524B68A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F273B945-DDD1-401E-BBF7-549ECAFE435E}"/>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A56FD9BA-F077-41B2-9071-74C33AFEED8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47C27F9B-F6AD-46F8-9A4F-4F06B9B15723}"/>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83C5AD63-B9A5-4A03-8DAE-C23D373F35FC}"/>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41C5787E-1C0E-4057-8941-CB45F8158811}"/>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82253347-FBF3-4982-88EB-23457F5B7FB7}"/>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D095D6DE-4002-4F66-B07F-053BC80C4B95}"/>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19BF60C8-61EA-4DAC-B31D-627AC9D3AAAC}"/>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BF0150EE-B781-48BF-AC17-7A682562BBD5}"/>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7F92F0D0-8A28-445E-BF33-492BC2937BAF}"/>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81544B81-690E-4468-B1B9-BDA235D306EF}"/>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943FFD4-5A81-4EFD-83FB-7FBC3704483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7332DEB-5321-4D70-8B74-A3403843A7C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D3C895E4-71BB-4C7E-9701-55EAF972709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9C3BC61-9F36-4BF6-A867-9F83B0BA59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D3992BF-0649-4904-BC6C-AEAA1E60979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101981</xdr:rowOff>
    </xdr:from>
    <xdr:to>
      <xdr:col>55</xdr:col>
      <xdr:colOff>50800</xdr:colOff>
      <xdr:row>61</xdr:row>
      <xdr:rowOff>32131</xdr:rowOff>
    </xdr:to>
    <xdr:sp macro="" textlink="">
      <xdr:nvSpPr>
        <xdr:cNvPr id="147" name="楕円 146">
          <a:extLst>
            <a:ext uri="{FF2B5EF4-FFF2-40B4-BE49-F238E27FC236}">
              <a16:creationId xmlns:a16="http://schemas.microsoft.com/office/drawing/2014/main" id="{D4AFE7A0-AF36-4B51-B048-3AC5BC8C4D25}"/>
            </a:ext>
          </a:extLst>
        </xdr:cNvPr>
        <xdr:cNvSpPr/>
      </xdr:nvSpPr>
      <xdr:spPr>
        <a:xfrm>
          <a:off x="10426700" y="1038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124858</xdr:rowOff>
    </xdr:from>
    <xdr:ext cx="469744" cy="259045"/>
    <xdr:sp macro="" textlink="">
      <xdr:nvSpPr>
        <xdr:cNvPr id="148" name="【体育館・プール】&#10;一人当たり面積該当値テキスト">
          <a:extLst>
            <a:ext uri="{FF2B5EF4-FFF2-40B4-BE49-F238E27FC236}">
              <a16:creationId xmlns:a16="http://schemas.microsoft.com/office/drawing/2014/main" id="{EA4D1099-0A68-4C7D-B2B1-EC9337DB0B4F}"/>
            </a:ext>
          </a:extLst>
        </xdr:cNvPr>
        <xdr:cNvSpPr txBox="1"/>
      </xdr:nvSpPr>
      <xdr:spPr>
        <a:xfrm>
          <a:off x="10515600" y="1024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91313</xdr:rowOff>
    </xdr:from>
    <xdr:to>
      <xdr:col>50</xdr:col>
      <xdr:colOff>165100</xdr:colOff>
      <xdr:row>61</xdr:row>
      <xdr:rowOff>21463</xdr:rowOff>
    </xdr:to>
    <xdr:sp macro="" textlink="">
      <xdr:nvSpPr>
        <xdr:cNvPr id="149" name="楕円 148">
          <a:extLst>
            <a:ext uri="{FF2B5EF4-FFF2-40B4-BE49-F238E27FC236}">
              <a16:creationId xmlns:a16="http://schemas.microsoft.com/office/drawing/2014/main" id="{9036DE32-6B9E-4D06-AC00-BE7B13646B7F}"/>
            </a:ext>
          </a:extLst>
        </xdr:cNvPr>
        <xdr:cNvSpPr/>
      </xdr:nvSpPr>
      <xdr:spPr>
        <a:xfrm>
          <a:off x="9588500" y="103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142113</xdr:rowOff>
    </xdr:from>
    <xdr:to>
      <xdr:col>55</xdr:col>
      <xdr:colOff>0</xdr:colOff>
      <xdr:row>60</xdr:row>
      <xdr:rowOff>152781</xdr:rowOff>
    </xdr:to>
    <xdr:cxnSp macro="">
      <xdr:nvCxnSpPr>
        <xdr:cNvPr id="150" name="直線コネクタ 149">
          <a:extLst>
            <a:ext uri="{FF2B5EF4-FFF2-40B4-BE49-F238E27FC236}">
              <a16:creationId xmlns:a16="http://schemas.microsoft.com/office/drawing/2014/main" id="{DBB749D5-8585-43E5-8CDA-80C7ABA7B6F2}"/>
            </a:ext>
          </a:extLst>
        </xdr:cNvPr>
        <xdr:cNvCxnSpPr/>
      </xdr:nvCxnSpPr>
      <xdr:spPr>
        <a:xfrm>
          <a:off x="9639300" y="10429113"/>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79502</xdr:rowOff>
    </xdr:from>
    <xdr:to>
      <xdr:col>46</xdr:col>
      <xdr:colOff>38100</xdr:colOff>
      <xdr:row>61</xdr:row>
      <xdr:rowOff>9652</xdr:rowOff>
    </xdr:to>
    <xdr:sp macro="" textlink="">
      <xdr:nvSpPr>
        <xdr:cNvPr id="151" name="楕円 150">
          <a:extLst>
            <a:ext uri="{FF2B5EF4-FFF2-40B4-BE49-F238E27FC236}">
              <a16:creationId xmlns:a16="http://schemas.microsoft.com/office/drawing/2014/main" id="{5634165C-67B2-4415-835F-B57A411C337A}"/>
            </a:ext>
          </a:extLst>
        </xdr:cNvPr>
        <xdr:cNvSpPr/>
      </xdr:nvSpPr>
      <xdr:spPr>
        <a:xfrm>
          <a:off x="8699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130302</xdr:rowOff>
    </xdr:from>
    <xdr:to>
      <xdr:col>50</xdr:col>
      <xdr:colOff>114300</xdr:colOff>
      <xdr:row>60</xdr:row>
      <xdr:rowOff>142113</xdr:rowOff>
    </xdr:to>
    <xdr:cxnSp macro="">
      <xdr:nvCxnSpPr>
        <xdr:cNvPr id="152" name="直線コネクタ 151">
          <a:extLst>
            <a:ext uri="{FF2B5EF4-FFF2-40B4-BE49-F238E27FC236}">
              <a16:creationId xmlns:a16="http://schemas.microsoft.com/office/drawing/2014/main" id="{542C3CDD-39F7-481F-B799-F6FAEC7D4FF5}"/>
            </a:ext>
          </a:extLst>
        </xdr:cNvPr>
        <xdr:cNvCxnSpPr/>
      </xdr:nvCxnSpPr>
      <xdr:spPr>
        <a:xfrm>
          <a:off x="8750300" y="10417302"/>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81788</xdr:rowOff>
    </xdr:from>
    <xdr:to>
      <xdr:col>41</xdr:col>
      <xdr:colOff>101600</xdr:colOff>
      <xdr:row>61</xdr:row>
      <xdr:rowOff>11938</xdr:rowOff>
    </xdr:to>
    <xdr:sp macro="" textlink="">
      <xdr:nvSpPr>
        <xdr:cNvPr id="153" name="楕円 152">
          <a:extLst>
            <a:ext uri="{FF2B5EF4-FFF2-40B4-BE49-F238E27FC236}">
              <a16:creationId xmlns:a16="http://schemas.microsoft.com/office/drawing/2014/main" id="{01EF13D6-89DD-452E-B276-D78CF2E0DCDE}"/>
            </a:ext>
          </a:extLst>
        </xdr:cNvPr>
        <xdr:cNvSpPr/>
      </xdr:nvSpPr>
      <xdr:spPr>
        <a:xfrm>
          <a:off x="7810500" y="103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130302</xdr:rowOff>
    </xdr:from>
    <xdr:to>
      <xdr:col>45</xdr:col>
      <xdr:colOff>177800</xdr:colOff>
      <xdr:row>60</xdr:row>
      <xdr:rowOff>132588</xdr:rowOff>
    </xdr:to>
    <xdr:cxnSp macro="">
      <xdr:nvCxnSpPr>
        <xdr:cNvPr id="154" name="直線コネクタ 153">
          <a:extLst>
            <a:ext uri="{FF2B5EF4-FFF2-40B4-BE49-F238E27FC236}">
              <a16:creationId xmlns:a16="http://schemas.microsoft.com/office/drawing/2014/main" id="{7E356046-04CF-4B5E-B30C-0424A3E8DC17}"/>
            </a:ext>
          </a:extLst>
        </xdr:cNvPr>
        <xdr:cNvCxnSpPr/>
      </xdr:nvCxnSpPr>
      <xdr:spPr>
        <a:xfrm flipV="1">
          <a:off x="7861300" y="104173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84836</xdr:rowOff>
    </xdr:from>
    <xdr:to>
      <xdr:col>36</xdr:col>
      <xdr:colOff>165100</xdr:colOff>
      <xdr:row>61</xdr:row>
      <xdr:rowOff>14986</xdr:rowOff>
    </xdr:to>
    <xdr:sp macro="" textlink="">
      <xdr:nvSpPr>
        <xdr:cNvPr id="155" name="楕円 154">
          <a:extLst>
            <a:ext uri="{FF2B5EF4-FFF2-40B4-BE49-F238E27FC236}">
              <a16:creationId xmlns:a16="http://schemas.microsoft.com/office/drawing/2014/main" id="{98369575-456C-4D5F-AB57-AF6E4FECC3DC}"/>
            </a:ext>
          </a:extLst>
        </xdr:cNvPr>
        <xdr:cNvSpPr/>
      </xdr:nvSpPr>
      <xdr:spPr>
        <a:xfrm>
          <a:off x="6921500" y="1037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132588</xdr:rowOff>
    </xdr:from>
    <xdr:to>
      <xdr:col>41</xdr:col>
      <xdr:colOff>50800</xdr:colOff>
      <xdr:row>60</xdr:row>
      <xdr:rowOff>135636</xdr:rowOff>
    </xdr:to>
    <xdr:cxnSp macro="">
      <xdr:nvCxnSpPr>
        <xdr:cNvPr id="156" name="直線コネクタ 155">
          <a:extLst>
            <a:ext uri="{FF2B5EF4-FFF2-40B4-BE49-F238E27FC236}">
              <a16:creationId xmlns:a16="http://schemas.microsoft.com/office/drawing/2014/main" id="{EB780852-15E5-4E9A-B46D-AE7E49FBF181}"/>
            </a:ext>
          </a:extLst>
        </xdr:cNvPr>
        <xdr:cNvCxnSpPr/>
      </xdr:nvCxnSpPr>
      <xdr:spPr>
        <a:xfrm flipV="1">
          <a:off x="6972300" y="1041958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02A486DE-2629-409C-9902-6BEB7CE2EBAE}"/>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52A97C92-A041-4D95-B4F5-55D055630D45}"/>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E12AEF39-F7F9-4519-AC05-38D5003109AB}"/>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4ABD782D-1F84-4279-B8C7-3DCF31FBA6B7}"/>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37990</xdr:rowOff>
    </xdr:from>
    <xdr:ext cx="469744" cy="259045"/>
    <xdr:sp macro="" textlink="">
      <xdr:nvSpPr>
        <xdr:cNvPr id="161" name="n_1mainValue【体育館・プール】&#10;一人当たり面積">
          <a:extLst>
            <a:ext uri="{FF2B5EF4-FFF2-40B4-BE49-F238E27FC236}">
              <a16:creationId xmlns:a16="http://schemas.microsoft.com/office/drawing/2014/main" id="{5E19E771-91F9-4F4E-8693-F0919F86B6B0}"/>
            </a:ext>
          </a:extLst>
        </xdr:cNvPr>
        <xdr:cNvSpPr txBox="1"/>
      </xdr:nvSpPr>
      <xdr:spPr>
        <a:xfrm>
          <a:off x="9391727" y="1015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26179</xdr:rowOff>
    </xdr:from>
    <xdr:ext cx="469744" cy="259045"/>
    <xdr:sp macro="" textlink="">
      <xdr:nvSpPr>
        <xdr:cNvPr id="162" name="n_2mainValue【体育館・プール】&#10;一人当たり面積">
          <a:extLst>
            <a:ext uri="{FF2B5EF4-FFF2-40B4-BE49-F238E27FC236}">
              <a16:creationId xmlns:a16="http://schemas.microsoft.com/office/drawing/2014/main" id="{C9189F5B-EF94-4415-BD95-8F5208688D31}"/>
            </a:ext>
          </a:extLst>
        </xdr:cNvPr>
        <xdr:cNvSpPr txBox="1"/>
      </xdr:nvSpPr>
      <xdr:spPr>
        <a:xfrm>
          <a:off x="8515427" y="1014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28465</xdr:rowOff>
    </xdr:from>
    <xdr:ext cx="469744" cy="259045"/>
    <xdr:sp macro="" textlink="">
      <xdr:nvSpPr>
        <xdr:cNvPr id="163" name="n_3mainValue【体育館・プール】&#10;一人当たり面積">
          <a:extLst>
            <a:ext uri="{FF2B5EF4-FFF2-40B4-BE49-F238E27FC236}">
              <a16:creationId xmlns:a16="http://schemas.microsoft.com/office/drawing/2014/main" id="{87430D40-E53D-49D1-887B-1ADC8CD7E914}"/>
            </a:ext>
          </a:extLst>
        </xdr:cNvPr>
        <xdr:cNvSpPr txBox="1"/>
      </xdr:nvSpPr>
      <xdr:spPr>
        <a:xfrm>
          <a:off x="76264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31513</xdr:rowOff>
    </xdr:from>
    <xdr:ext cx="469744" cy="259045"/>
    <xdr:sp macro="" textlink="">
      <xdr:nvSpPr>
        <xdr:cNvPr id="164" name="n_4mainValue【体育館・プール】&#10;一人当たり面積">
          <a:extLst>
            <a:ext uri="{FF2B5EF4-FFF2-40B4-BE49-F238E27FC236}">
              <a16:creationId xmlns:a16="http://schemas.microsoft.com/office/drawing/2014/main" id="{9D06C212-8D8C-4A8B-A7BD-6228854E287D}"/>
            </a:ext>
          </a:extLst>
        </xdr:cNvPr>
        <xdr:cNvSpPr txBox="1"/>
      </xdr:nvSpPr>
      <xdr:spPr>
        <a:xfrm>
          <a:off x="6737427" y="101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6EED4D2F-1E96-42EC-81C7-59520CA5FB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FE3642DF-4F16-49CD-BB29-B00A7F3FB56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404A4D88-DAB9-42B3-A0F1-C87467F448B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8966296A-7CC0-426B-81D6-0DE2495FF82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735CB75D-E335-448E-B6E2-C352CF9B1CB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FEC85397-9264-4469-9C8F-1AD78DAC542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F706B37B-8CF0-4BFD-9968-F23DC98F74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D21C04F2-EB4F-4937-A753-6607A2F4A6F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9B5D9A16-651A-478B-9A3A-F33059DC99C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DB5FE110-E265-4A94-9192-1CF7A291ED5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080EF131-B6CC-47E0-B099-A08F3AB0813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B7ED1151-C8C5-403D-B140-89FEAC5E9B2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2CD9606C-521B-41B6-9C40-5B8AF728E3F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9723EFD0-FF6A-4D6F-B252-46E3853E28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AF26308A-4BEF-420A-9E3D-85A55005441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D07F0A13-44C1-4382-91DE-EEBB8A47F2D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99849322-994D-4031-BD10-111F97F47F9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DDCF9AFE-2F7F-4757-8E3F-83447F8006D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458A368F-3BF9-43C9-8142-71733FE651E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770DD963-D203-4CE2-9C63-208883FF4DE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F8D28FA8-E78D-4FC5-89F7-367E1A55681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FBD4B91A-BE2E-4745-AFE4-C95B102B4A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5BB8BC33-E089-4A53-87A1-DDDB767501B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C683EED0-8267-4951-BC47-261FF30F199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F75784E0-6A0C-4009-AE1A-B243D66CF5D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EA0893D7-7DE6-4FA2-B6A2-E4F9FADCBCC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53CB84B0-B179-4636-BE34-8C139393F0B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8782BB1B-E63C-4789-BBB5-7BA8115E56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CD975945-049E-4D88-AEE8-6D3345B2C23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2A4FFF43-2569-435A-AF2F-4C909247FF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A588BE0B-F9BD-4A28-A9F7-C921930CB14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9D9C220F-5147-49A2-9404-DA784F0E686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C16661D5-2EF1-4B85-B581-815AAD13E69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AA4E567A-66DB-41CA-8560-A46686089FB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159E47A5-A80A-4C7C-8874-A453EF4DAE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9028E23C-09FB-4663-A683-0D2C2B25B5E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8C1596F3-8F41-4BBC-B15A-C8CB7573017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717E1977-65EC-4758-9741-14D54F292B0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7AA02BBD-6215-41BB-BDB4-0E47DEBF535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B5EF464-A0F9-4810-B527-323F73B46B0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49D7E2A6-9395-44C1-99F9-C8903E999F7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A1DDB0E1-9091-4548-995F-D192025E50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6681F900-BBD5-41E4-9088-FBC1F10782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BB776583-AC03-4196-9B96-17F1911DA00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58848409-0FBA-468E-900F-14DCDDE724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21EB40D2-0E44-494A-BF3A-5B645994FC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1A891722-097F-4F65-829F-13BEBCA2F21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8E18EEEC-5335-4B4A-A318-DDEB385A155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54483EDD-E7F9-4711-BC93-EDCEA6897CB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F6CBB32A-FB63-4400-B0E0-AFB8918CC9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99A6AA6C-2FAC-45C9-BF81-8034DF5FB2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07D49570-20C9-485E-8ABA-4B40EE18E2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D2BAAA36-2DCB-4A6E-93CC-501A481495D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EF8F4380-2E49-4235-82C1-BE5101C20CC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D5F5CA54-39D5-49E4-A999-8C63420D369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78D11281-DE08-4C2E-ADC7-2B445EAD374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1" name="テキスト ボックス 220">
          <a:extLst>
            <a:ext uri="{FF2B5EF4-FFF2-40B4-BE49-F238E27FC236}">
              <a16:creationId xmlns:a16="http://schemas.microsoft.com/office/drawing/2014/main" id="{8044FC5B-4174-4E96-8AD0-CC1B7E6B8F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2" name="直線コネクタ 221">
          <a:extLst>
            <a:ext uri="{FF2B5EF4-FFF2-40B4-BE49-F238E27FC236}">
              <a16:creationId xmlns:a16="http://schemas.microsoft.com/office/drawing/2014/main" id="{4742013B-9535-4413-A785-169BB5290F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3" name="テキスト ボックス 222">
          <a:extLst>
            <a:ext uri="{FF2B5EF4-FFF2-40B4-BE49-F238E27FC236}">
              <a16:creationId xmlns:a16="http://schemas.microsoft.com/office/drawing/2014/main" id="{F08E9D38-45F6-4EB1-AA8B-46079C11C2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4" name="直線コネクタ 223">
          <a:extLst>
            <a:ext uri="{FF2B5EF4-FFF2-40B4-BE49-F238E27FC236}">
              <a16:creationId xmlns:a16="http://schemas.microsoft.com/office/drawing/2014/main" id="{6CA7944F-6161-47F4-84E6-5A72AD93570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5" name="テキスト ボックス 224">
          <a:extLst>
            <a:ext uri="{FF2B5EF4-FFF2-40B4-BE49-F238E27FC236}">
              <a16:creationId xmlns:a16="http://schemas.microsoft.com/office/drawing/2014/main" id="{7B392BC1-C71C-4B9D-9DBA-ACDB24CB955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6" name="直線コネクタ 225">
          <a:extLst>
            <a:ext uri="{FF2B5EF4-FFF2-40B4-BE49-F238E27FC236}">
              <a16:creationId xmlns:a16="http://schemas.microsoft.com/office/drawing/2014/main" id="{D2ACB896-437E-4B5C-8708-F1C1D8EE321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7" name="テキスト ボックス 226">
          <a:extLst>
            <a:ext uri="{FF2B5EF4-FFF2-40B4-BE49-F238E27FC236}">
              <a16:creationId xmlns:a16="http://schemas.microsoft.com/office/drawing/2014/main" id="{C053BEE8-D187-4637-98F0-5535A2182DF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8" name="直線コネクタ 227">
          <a:extLst>
            <a:ext uri="{FF2B5EF4-FFF2-40B4-BE49-F238E27FC236}">
              <a16:creationId xmlns:a16="http://schemas.microsoft.com/office/drawing/2014/main" id="{11830390-91DB-4A20-8063-6514C43A434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9" name="テキスト ボックス 228">
          <a:extLst>
            <a:ext uri="{FF2B5EF4-FFF2-40B4-BE49-F238E27FC236}">
              <a16:creationId xmlns:a16="http://schemas.microsoft.com/office/drawing/2014/main" id="{CA48536D-6D44-48D3-9D0F-A3570128AC3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30" name="直線コネクタ 229">
          <a:extLst>
            <a:ext uri="{FF2B5EF4-FFF2-40B4-BE49-F238E27FC236}">
              <a16:creationId xmlns:a16="http://schemas.microsoft.com/office/drawing/2014/main" id="{A86125C0-E7C9-402F-B55D-94567BC4A0B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31" name="テキスト ボックス 230">
          <a:extLst>
            <a:ext uri="{FF2B5EF4-FFF2-40B4-BE49-F238E27FC236}">
              <a16:creationId xmlns:a16="http://schemas.microsoft.com/office/drawing/2014/main" id="{A42E06FE-748C-489C-9C06-C2483AE0770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32" name="直線コネクタ 231">
          <a:extLst>
            <a:ext uri="{FF2B5EF4-FFF2-40B4-BE49-F238E27FC236}">
              <a16:creationId xmlns:a16="http://schemas.microsoft.com/office/drawing/2014/main" id="{C22D5895-6B8C-4A95-A983-351E8A2C1B1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33" name="テキスト ボックス 232">
          <a:extLst>
            <a:ext uri="{FF2B5EF4-FFF2-40B4-BE49-F238E27FC236}">
              <a16:creationId xmlns:a16="http://schemas.microsoft.com/office/drawing/2014/main" id="{F985E1C5-CF86-4A3E-93CE-DE8A81D5265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4" name="直線コネクタ 233">
          <a:extLst>
            <a:ext uri="{FF2B5EF4-FFF2-40B4-BE49-F238E27FC236}">
              <a16:creationId xmlns:a16="http://schemas.microsoft.com/office/drawing/2014/main" id="{8DE2935F-33C9-4C30-AADF-7C90073C073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5" name="テキスト ボックス 234">
          <a:extLst>
            <a:ext uri="{FF2B5EF4-FFF2-40B4-BE49-F238E27FC236}">
              <a16:creationId xmlns:a16="http://schemas.microsoft.com/office/drawing/2014/main" id="{A0DE5A1A-0092-43D0-AEF2-1800953BE50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6" name="【保健センター・保健所】&#10;有形固定資産減価償却率グラフ枠">
          <a:extLst>
            <a:ext uri="{FF2B5EF4-FFF2-40B4-BE49-F238E27FC236}">
              <a16:creationId xmlns:a16="http://schemas.microsoft.com/office/drawing/2014/main" id="{60F249E7-A46D-4859-A931-CA01F6B8531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237" name="直線コネクタ 236">
          <a:extLst>
            <a:ext uri="{FF2B5EF4-FFF2-40B4-BE49-F238E27FC236}">
              <a16:creationId xmlns:a16="http://schemas.microsoft.com/office/drawing/2014/main" id="{D2848ACC-3B44-4B33-87A7-80641C580B40}"/>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238" name="【保健センター・保健所】&#10;有形固定資産減価償却率最小値テキスト">
          <a:extLst>
            <a:ext uri="{FF2B5EF4-FFF2-40B4-BE49-F238E27FC236}">
              <a16:creationId xmlns:a16="http://schemas.microsoft.com/office/drawing/2014/main" id="{6697DE85-AEE1-4A02-8D64-37C9389FE526}"/>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239" name="直線コネクタ 238">
          <a:extLst>
            <a:ext uri="{FF2B5EF4-FFF2-40B4-BE49-F238E27FC236}">
              <a16:creationId xmlns:a16="http://schemas.microsoft.com/office/drawing/2014/main" id="{6B382903-127F-4688-AECF-DB353B2AEF69}"/>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240" name="【保健センター・保健所】&#10;有形固定資産減価償却率最大値テキスト">
          <a:extLst>
            <a:ext uri="{FF2B5EF4-FFF2-40B4-BE49-F238E27FC236}">
              <a16:creationId xmlns:a16="http://schemas.microsoft.com/office/drawing/2014/main" id="{17C225D7-9F6C-46F0-84CB-63263B22443C}"/>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241" name="直線コネクタ 240">
          <a:extLst>
            <a:ext uri="{FF2B5EF4-FFF2-40B4-BE49-F238E27FC236}">
              <a16:creationId xmlns:a16="http://schemas.microsoft.com/office/drawing/2014/main" id="{0E70C865-63A0-4EF6-AE51-9EB3F5FFF444}"/>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242" name="【保健センター・保健所】&#10;有形固定資産減価償却率平均値テキスト">
          <a:extLst>
            <a:ext uri="{FF2B5EF4-FFF2-40B4-BE49-F238E27FC236}">
              <a16:creationId xmlns:a16="http://schemas.microsoft.com/office/drawing/2014/main" id="{3E37D681-36E2-4960-B3AE-1D275D386343}"/>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243" name="フローチャート: 判断 242">
          <a:extLst>
            <a:ext uri="{FF2B5EF4-FFF2-40B4-BE49-F238E27FC236}">
              <a16:creationId xmlns:a16="http://schemas.microsoft.com/office/drawing/2014/main" id="{78726791-41DB-4370-9790-327F606051CC}"/>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244" name="フローチャート: 判断 243">
          <a:extLst>
            <a:ext uri="{FF2B5EF4-FFF2-40B4-BE49-F238E27FC236}">
              <a16:creationId xmlns:a16="http://schemas.microsoft.com/office/drawing/2014/main" id="{9F182260-03DE-4DF0-B90E-27C56D8A3616}"/>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245" name="フローチャート: 判断 244">
          <a:extLst>
            <a:ext uri="{FF2B5EF4-FFF2-40B4-BE49-F238E27FC236}">
              <a16:creationId xmlns:a16="http://schemas.microsoft.com/office/drawing/2014/main" id="{365E04DD-BAE8-4691-AD93-D629570510FC}"/>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246" name="フローチャート: 判断 245">
          <a:extLst>
            <a:ext uri="{FF2B5EF4-FFF2-40B4-BE49-F238E27FC236}">
              <a16:creationId xmlns:a16="http://schemas.microsoft.com/office/drawing/2014/main" id="{C5CFD612-4C0E-4B96-9445-7DFE2CC4C67A}"/>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247" name="フローチャート: 判断 246">
          <a:extLst>
            <a:ext uri="{FF2B5EF4-FFF2-40B4-BE49-F238E27FC236}">
              <a16:creationId xmlns:a16="http://schemas.microsoft.com/office/drawing/2014/main" id="{C5BBDC74-AE2A-4A51-86B2-E941B4970AFB}"/>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6A4CAA5-8DE2-47F5-BD08-6465F9BE8F9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45F4DD45-2220-4FD0-AF2B-728137599EA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E76227A2-A872-49ED-8EA1-C628092202F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4A3A3B34-C2EA-4B21-8EBE-C3B80455E3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7B4942D2-F70E-4BE3-9D35-6AE0884987A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65405</xdr:rowOff>
    </xdr:from>
    <xdr:to>
      <xdr:col>85</xdr:col>
      <xdr:colOff>177800</xdr:colOff>
      <xdr:row>62</xdr:row>
      <xdr:rowOff>167005</xdr:rowOff>
    </xdr:to>
    <xdr:sp macro="" textlink="">
      <xdr:nvSpPr>
        <xdr:cNvPr id="253" name="楕円 252">
          <a:extLst>
            <a:ext uri="{FF2B5EF4-FFF2-40B4-BE49-F238E27FC236}">
              <a16:creationId xmlns:a16="http://schemas.microsoft.com/office/drawing/2014/main" id="{06CF7FB4-1A39-40ED-942F-AFCE077B4CA9}"/>
            </a:ext>
          </a:extLst>
        </xdr:cNvPr>
        <xdr:cNvSpPr/>
      </xdr:nvSpPr>
      <xdr:spPr>
        <a:xfrm>
          <a:off x="162687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43832</xdr:rowOff>
    </xdr:from>
    <xdr:ext cx="405111" cy="259045"/>
    <xdr:sp macro="" textlink="">
      <xdr:nvSpPr>
        <xdr:cNvPr id="254" name="【保健センター・保健所】&#10;有形固定資産減価償却率該当値テキスト">
          <a:extLst>
            <a:ext uri="{FF2B5EF4-FFF2-40B4-BE49-F238E27FC236}">
              <a16:creationId xmlns:a16="http://schemas.microsoft.com/office/drawing/2014/main" id="{6D25B42D-85D0-4222-90CB-81C562DE981B}"/>
            </a:ext>
          </a:extLst>
        </xdr:cNvPr>
        <xdr:cNvSpPr txBox="1"/>
      </xdr:nvSpPr>
      <xdr:spPr>
        <a:xfrm>
          <a:off x="16357600"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31115</xdr:rowOff>
    </xdr:from>
    <xdr:to>
      <xdr:col>81</xdr:col>
      <xdr:colOff>101600</xdr:colOff>
      <xdr:row>62</xdr:row>
      <xdr:rowOff>132715</xdr:rowOff>
    </xdr:to>
    <xdr:sp macro="" textlink="">
      <xdr:nvSpPr>
        <xdr:cNvPr id="255" name="楕円 254">
          <a:extLst>
            <a:ext uri="{FF2B5EF4-FFF2-40B4-BE49-F238E27FC236}">
              <a16:creationId xmlns:a16="http://schemas.microsoft.com/office/drawing/2014/main" id="{90171AF3-DFD1-4DD9-9D92-B52BF63FE2C1}"/>
            </a:ext>
          </a:extLst>
        </xdr:cNvPr>
        <xdr:cNvSpPr/>
      </xdr:nvSpPr>
      <xdr:spPr>
        <a:xfrm>
          <a:off x="15430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81915</xdr:rowOff>
    </xdr:from>
    <xdr:to>
      <xdr:col>85</xdr:col>
      <xdr:colOff>127000</xdr:colOff>
      <xdr:row>62</xdr:row>
      <xdr:rowOff>116205</xdr:rowOff>
    </xdr:to>
    <xdr:cxnSp macro="">
      <xdr:nvCxnSpPr>
        <xdr:cNvPr id="256" name="直線コネクタ 255">
          <a:extLst>
            <a:ext uri="{FF2B5EF4-FFF2-40B4-BE49-F238E27FC236}">
              <a16:creationId xmlns:a16="http://schemas.microsoft.com/office/drawing/2014/main" id="{D614F7A7-FE5B-44DF-8736-7F2872FA6A29}"/>
            </a:ext>
          </a:extLst>
        </xdr:cNvPr>
        <xdr:cNvCxnSpPr/>
      </xdr:nvCxnSpPr>
      <xdr:spPr>
        <a:xfrm>
          <a:off x="15481300" y="107118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8255</xdr:rowOff>
    </xdr:from>
    <xdr:to>
      <xdr:col>76</xdr:col>
      <xdr:colOff>165100</xdr:colOff>
      <xdr:row>62</xdr:row>
      <xdr:rowOff>109855</xdr:rowOff>
    </xdr:to>
    <xdr:sp macro="" textlink="">
      <xdr:nvSpPr>
        <xdr:cNvPr id="257" name="楕円 256">
          <a:extLst>
            <a:ext uri="{FF2B5EF4-FFF2-40B4-BE49-F238E27FC236}">
              <a16:creationId xmlns:a16="http://schemas.microsoft.com/office/drawing/2014/main" id="{0335FE37-7741-4219-864C-3672473F7D13}"/>
            </a:ext>
          </a:extLst>
        </xdr:cNvPr>
        <xdr:cNvSpPr/>
      </xdr:nvSpPr>
      <xdr:spPr>
        <a:xfrm>
          <a:off x="14541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59055</xdr:rowOff>
    </xdr:from>
    <xdr:to>
      <xdr:col>81</xdr:col>
      <xdr:colOff>50800</xdr:colOff>
      <xdr:row>62</xdr:row>
      <xdr:rowOff>81915</xdr:rowOff>
    </xdr:to>
    <xdr:cxnSp macro="">
      <xdr:nvCxnSpPr>
        <xdr:cNvPr id="258" name="直線コネクタ 257">
          <a:extLst>
            <a:ext uri="{FF2B5EF4-FFF2-40B4-BE49-F238E27FC236}">
              <a16:creationId xmlns:a16="http://schemas.microsoft.com/office/drawing/2014/main" id="{84D8E90A-4F7E-442C-B5C2-1D191D0EF56C}"/>
            </a:ext>
          </a:extLst>
        </xdr:cNvPr>
        <xdr:cNvCxnSpPr/>
      </xdr:nvCxnSpPr>
      <xdr:spPr>
        <a:xfrm>
          <a:off x="14592300" y="106889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130175</xdr:rowOff>
    </xdr:from>
    <xdr:to>
      <xdr:col>72</xdr:col>
      <xdr:colOff>38100</xdr:colOff>
      <xdr:row>62</xdr:row>
      <xdr:rowOff>60325</xdr:rowOff>
    </xdr:to>
    <xdr:sp macro="" textlink="">
      <xdr:nvSpPr>
        <xdr:cNvPr id="259" name="楕円 258">
          <a:extLst>
            <a:ext uri="{FF2B5EF4-FFF2-40B4-BE49-F238E27FC236}">
              <a16:creationId xmlns:a16="http://schemas.microsoft.com/office/drawing/2014/main" id="{D61AF825-BBA6-4FBD-B3F2-4E0B5A2C2BE5}"/>
            </a:ext>
          </a:extLst>
        </xdr:cNvPr>
        <xdr:cNvSpPr/>
      </xdr:nvSpPr>
      <xdr:spPr>
        <a:xfrm>
          <a:off x="13652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xdr:rowOff>
    </xdr:from>
    <xdr:to>
      <xdr:col>76</xdr:col>
      <xdr:colOff>114300</xdr:colOff>
      <xdr:row>62</xdr:row>
      <xdr:rowOff>59055</xdr:rowOff>
    </xdr:to>
    <xdr:cxnSp macro="">
      <xdr:nvCxnSpPr>
        <xdr:cNvPr id="260" name="直線コネクタ 259">
          <a:extLst>
            <a:ext uri="{FF2B5EF4-FFF2-40B4-BE49-F238E27FC236}">
              <a16:creationId xmlns:a16="http://schemas.microsoft.com/office/drawing/2014/main" id="{4D33323D-77C1-4F84-8E4D-73A247E6B6CB}"/>
            </a:ext>
          </a:extLst>
        </xdr:cNvPr>
        <xdr:cNvCxnSpPr/>
      </xdr:nvCxnSpPr>
      <xdr:spPr>
        <a:xfrm>
          <a:off x="13703300" y="106394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52070</xdr:rowOff>
    </xdr:from>
    <xdr:to>
      <xdr:col>67</xdr:col>
      <xdr:colOff>101600</xdr:colOff>
      <xdr:row>61</xdr:row>
      <xdr:rowOff>153670</xdr:rowOff>
    </xdr:to>
    <xdr:sp macro="" textlink="">
      <xdr:nvSpPr>
        <xdr:cNvPr id="261" name="楕円 260">
          <a:extLst>
            <a:ext uri="{FF2B5EF4-FFF2-40B4-BE49-F238E27FC236}">
              <a16:creationId xmlns:a16="http://schemas.microsoft.com/office/drawing/2014/main" id="{5E90DE6D-8A83-482E-8B33-DDFF4502C375}"/>
            </a:ext>
          </a:extLst>
        </xdr:cNvPr>
        <xdr:cNvSpPr/>
      </xdr:nvSpPr>
      <xdr:spPr>
        <a:xfrm>
          <a:off x="12763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102870</xdr:rowOff>
    </xdr:from>
    <xdr:to>
      <xdr:col>71</xdr:col>
      <xdr:colOff>177800</xdr:colOff>
      <xdr:row>62</xdr:row>
      <xdr:rowOff>9525</xdr:rowOff>
    </xdr:to>
    <xdr:cxnSp macro="">
      <xdr:nvCxnSpPr>
        <xdr:cNvPr id="262" name="直線コネクタ 261">
          <a:extLst>
            <a:ext uri="{FF2B5EF4-FFF2-40B4-BE49-F238E27FC236}">
              <a16:creationId xmlns:a16="http://schemas.microsoft.com/office/drawing/2014/main" id="{9F7DF72B-EE07-4B04-8456-56495368DB35}"/>
            </a:ext>
          </a:extLst>
        </xdr:cNvPr>
        <xdr:cNvCxnSpPr/>
      </xdr:nvCxnSpPr>
      <xdr:spPr>
        <a:xfrm>
          <a:off x="12814300" y="105613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263" name="n_1aveValue【保健センター・保健所】&#10;有形固定資産減価償却率">
          <a:extLst>
            <a:ext uri="{FF2B5EF4-FFF2-40B4-BE49-F238E27FC236}">
              <a16:creationId xmlns:a16="http://schemas.microsoft.com/office/drawing/2014/main" id="{46322503-5EC0-42CF-BE7C-BD87D1E42CFF}"/>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264" name="n_2aveValue【保健センター・保健所】&#10;有形固定資産減価償却率">
          <a:extLst>
            <a:ext uri="{FF2B5EF4-FFF2-40B4-BE49-F238E27FC236}">
              <a16:creationId xmlns:a16="http://schemas.microsoft.com/office/drawing/2014/main" id="{F748F764-EFD9-4834-9BCD-0CC83A92DAAC}"/>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265" name="n_3aveValue【保健センター・保健所】&#10;有形固定資産減価償却率">
          <a:extLst>
            <a:ext uri="{FF2B5EF4-FFF2-40B4-BE49-F238E27FC236}">
              <a16:creationId xmlns:a16="http://schemas.microsoft.com/office/drawing/2014/main" id="{8C60C6CC-234D-4E28-9663-8AD833E4B639}"/>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266" name="n_4aveValue【保健センター・保健所】&#10;有形固定資産減価償却率">
          <a:extLst>
            <a:ext uri="{FF2B5EF4-FFF2-40B4-BE49-F238E27FC236}">
              <a16:creationId xmlns:a16="http://schemas.microsoft.com/office/drawing/2014/main" id="{A9C25903-285B-47EA-9334-85E26DBF862F}"/>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123842</xdr:rowOff>
    </xdr:from>
    <xdr:ext cx="405111" cy="259045"/>
    <xdr:sp macro="" textlink="">
      <xdr:nvSpPr>
        <xdr:cNvPr id="267" name="n_1mainValue【保健センター・保健所】&#10;有形固定資産減価償却率">
          <a:extLst>
            <a:ext uri="{FF2B5EF4-FFF2-40B4-BE49-F238E27FC236}">
              <a16:creationId xmlns:a16="http://schemas.microsoft.com/office/drawing/2014/main" id="{5F35F4D0-1051-4B69-8E3B-D14A260D8DB4}"/>
            </a:ext>
          </a:extLst>
        </xdr:cNvPr>
        <xdr:cNvSpPr txBox="1"/>
      </xdr:nvSpPr>
      <xdr:spPr>
        <a:xfrm>
          <a:off x="152660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100982</xdr:rowOff>
    </xdr:from>
    <xdr:ext cx="405111" cy="259045"/>
    <xdr:sp macro="" textlink="">
      <xdr:nvSpPr>
        <xdr:cNvPr id="268" name="n_2mainValue【保健センター・保健所】&#10;有形固定資産減価償却率">
          <a:extLst>
            <a:ext uri="{FF2B5EF4-FFF2-40B4-BE49-F238E27FC236}">
              <a16:creationId xmlns:a16="http://schemas.microsoft.com/office/drawing/2014/main" id="{8FF9D870-623E-4409-B69A-D1DD6FDAA33A}"/>
            </a:ext>
          </a:extLst>
        </xdr:cNvPr>
        <xdr:cNvSpPr txBox="1"/>
      </xdr:nvSpPr>
      <xdr:spPr>
        <a:xfrm>
          <a:off x="1438974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51452</xdr:rowOff>
    </xdr:from>
    <xdr:ext cx="405111" cy="259045"/>
    <xdr:sp macro="" textlink="">
      <xdr:nvSpPr>
        <xdr:cNvPr id="269" name="n_3mainValue【保健センター・保健所】&#10;有形固定資産減価償却率">
          <a:extLst>
            <a:ext uri="{FF2B5EF4-FFF2-40B4-BE49-F238E27FC236}">
              <a16:creationId xmlns:a16="http://schemas.microsoft.com/office/drawing/2014/main" id="{68CDB801-418E-4668-BC2A-C6179128DC24}"/>
            </a:ext>
          </a:extLst>
        </xdr:cNvPr>
        <xdr:cNvSpPr txBox="1"/>
      </xdr:nvSpPr>
      <xdr:spPr>
        <a:xfrm>
          <a:off x="13500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144797</xdr:rowOff>
    </xdr:from>
    <xdr:ext cx="405111" cy="259045"/>
    <xdr:sp macro="" textlink="">
      <xdr:nvSpPr>
        <xdr:cNvPr id="270" name="n_4mainValue【保健センター・保健所】&#10;有形固定資産減価償却率">
          <a:extLst>
            <a:ext uri="{FF2B5EF4-FFF2-40B4-BE49-F238E27FC236}">
              <a16:creationId xmlns:a16="http://schemas.microsoft.com/office/drawing/2014/main" id="{1302B003-2D45-429F-B78B-0B2F8F60B219}"/>
            </a:ext>
          </a:extLst>
        </xdr:cNvPr>
        <xdr:cNvSpPr txBox="1"/>
      </xdr:nvSpPr>
      <xdr:spPr>
        <a:xfrm>
          <a:off x="12611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1" name="正方形/長方形 270">
          <a:extLst>
            <a:ext uri="{FF2B5EF4-FFF2-40B4-BE49-F238E27FC236}">
              <a16:creationId xmlns:a16="http://schemas.microsoft.com/office/drawing/2014/main" id="{82169921-3D32-45AB-80CF-3F4852A1A67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2" name="正方形/長方形 271">
          <a:extLst>
            <a:ext uri="{FF2B5EF4-FFF2-40B4-BE49-F238E27FC236}">
              <a16:creationId xmlns:a16="http://schemas.microsoft.com/office/drawing/2014/main" id="{3E202FC5-2B12-4A12-B11A-BEF856C4E4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3" name="正方形/長方形 272">
          <a:extLst>
            <a:ext uri="{FF2B5EF4-FFF2-40B4-BE49-F238E27FC236}">
              <a16:creationId xmlns:a16="http://schemas.microsoft.com/office/drawing/2014/main" id="{8BBB5C84-F6BF-4E8B-AE5E-CF046E6A641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4" name="正方形/長方形 273">
          <a:extLst>
            <a:ext uri="{FF2B5EF4-FFF2-40B4-BE49-F238E27FC236}">
              <a16:creationId xmlns:a16="http://schemas.microsoft.com/office/drawing/2014/main" id="{7EDEF8E8-79F3-4561-AE0E-A2089FD109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5" name="正方形/長方形 274">
          <a:extLst>
            <a:ext uri="{FF2B5EF4-FFF2-40B4-BE49-F238E27FC236}">
              <a16:creationId xmlns:a16="http://schemas.microsoft.com/office/drawing/2014/main" id="{D8A03965-C7A3-43EA-B176-8E9C191339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6" name="正方形/長方形 275">
          <a:extLst>
            <a:ext uri="{FF2B5EF4-FFF2-40B4-BE49-F238E27FC236}">
              <a16:creationId xmlns:a16="http://schemas.microsoft.com/office/drawing/2014/main" id="{3878D72E-3E0D-4B7A-A124-457CA696EF4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7" name="正方形/長方形 276">
          <a:extLst>
            <a:ext uri="{FF2B5EF4-FFF2-40B4-BE49-F238E27FC236}">
              <a16:creationId xmlns:a16="http://schemas.microsoft.com/office/drawing/2014/main" id="{333EE3B8-6E47-427D-A2A1-B35FDFEA18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8" name="正方形/長方形 277">
          <a:extLst>
            <a:ext uri="{FF2B5EF4-FFF2-40B4-BE49-F238E27FC236}">
              <a16:creationId xmlns:a16="http://schemas.microsoft.com/office/drawing/2014/main" id="{369A14E9-D6B8-456C-96DB-9769141584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9" name="テキスト ボックス 278">
          <a:extLst>
            <a:ext uri="{FF2B5EF4-FFF2-40B4-BE49-F238E27FC236}">
              <a16:creationId xmlns:a16="http://schemas.microsoft.com/office/drawing/2014/main" id="{B9FBA755-7EC2-41CC-ADA4-7FBC75D424B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0" name="直線コネクタ 279">
          <a:extLst>
            <a:ext uri="{FF2B5EF4-FFF2-40B4-BE49-F238E27FC236}">
              <a16:creationId xmlns:a16="http://schemas.microsoft.com/office/drawing/2014/main" id="{10E12A19-3344-4873-88AB-308D5E26393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81" name="直線コネクタ 280">
          <a:extLst>
            <a:ext uri="{FF2B5EF4-FFF2-40B4-BE49-F238E27FC236}">
              <a16:creationId xmlns:a16="http://schemas.microsoft.com/office/drawing/2014/main" id="{A4AD40B5-6B46-4D22-912B-28EA91D1909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82" name="テキスト ボックス 281">
          <a:extLst>
            <a:ext uri="{FF2B5EF4-FFF2-40B4-BE49-F238E27FC236}">
              <a16:creationId xmlns:a16="http://schemas.microsoft.com/office/drawing/2014/main" id="{80902144-8DEB-4442-A77F-02085ACAB1E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3" name="直線コネクタ 282">
          <a:extLst>
            <a:ext uri="{FF2B5EF4-FFF2-40B4-BE49-F238E27FC236}">
              <a16:creationId xmlns:a16="http://schemas.microsoft.com/office/drawing/2014/main" id="{84454168-7723-488D-ADEE-1C51761B98C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4" name="テキスト ボックス 283">
          <a:extLst>
            <a:ext uri="{FF2B5EF4-FFF2-40B4-BE49-F238E27FC236}">
              <a16:creationId xmlns:a16="http://schemas.microsoft.com/office/drawing/2014/main" id="{A1BC6014-CC28-46F3-A37A-0733D9A8FE3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5" name="直線コネクタ 284">
          <a:extLst>
            <a:ext uri="{FF2B5EF4-FFF2-40B4-BE49-F238E27FC236}">
              <a16:creationId xmlns:a16="http://schemas.microsoft.com/office/drawing/2014/main" id="{ADDC942D-AEA1-4F4B-854D-55FAFB32826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6" name="テキスト ボックス 285">
          <a:extLst>
            <a:ext uri="{FF2B5EF4-FFF2-40B4-BE49-F238E27FC236}">
              <a16:creationId xmlns:a16="http://schemas.microsoft.com/office/drawing/2014/main" id="{570242E5-F93F-438E-869F-33AA57538AA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7" name="直線コネクタ 286">
          <a:extLst>
            <a:ext uri="{FF2B5EF4-FFF2-40B4-BE49-F238E27FC236}">
              <a16:creationId xmlns:a16="http://schemas.microsoft.com/office/drawing/2014/main" id="{7A9F264A-F4B5-4D4E-8753-DB8B3238E73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8" name="テキスト ボックス 287">
          <a:extLst>
            <a:ext uri="{FF2B5EF4-FFF2-40B4-BE49-F238E27FC236}">
              <a16:creationId xmlns:a16="http://schemas.microsoft.com/office/drawing/2014/main" id="{321D6257-104E-40CA-847D-740276132DE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9" name="直線コネクタ 288">
          <a:extLst>
            <a:ext uri="{FF2B5EF4-FFF2-40B4-BE49-F238E27FC236}">
              <a16:creationId xmlns:a16="http://schemas.microsoft.com/office/drawing/2014/main" id="{0EA8BF64-F3CC-4C13-B922-66729AB95A3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90" name="テキスト ボックス 289">
          <a:extLst>
            <a:ext uri="{FF2B5EF4-FFF2-40B4-BE49-F238E27FC236}">
              <a16:creationId xmlns:a16="http://schemas.microsoft.com/office/drawing/2014/main" id="{94FBB61E-758A-4F4D-B0D9-2C2EC6A6A66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1" name="直線コネクタ 290">
          <a:extLst>
            <a:ext uri="{FF2B5EF4-FFF2-40B4-BE49-F238E27FC236}">
              <a16:creationId xmlns:a16="http://schemas.microsoft.com/office/drawing/2014/main" id="{72E63681-834C-4530-8A17-5C90E8BCCFE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2" name="テキスト ボックス 291">
          <a:extLst>
            <a:ext uri="{FF2B5EF4-FFF2-40B4-BE49-F238E27FC236}">
              <a16:creationId xmlns:a16="http://schemas.microsoft.com/office/drawing/2014/main" id="{57C188A2-B0DD-46FB-BC34-965189653D2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3" name="【保健センター・保健所】&#10;一人当たり面積グラフ枠">
          <a:extLst>
            <a:ext uri="{FF2B5EF4-FFF2-40B4-BE49-F238E27FC236}">
              <a16:creationId xmlns:a16="http://schemas.microsoft.com/office/drawing/2014/main" id="{B1A5A384-515A-4888-8A06-CE5BD79AD10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294" name="直線コネクタ 293">
          <a:extLst>
            <a:ext uri="{FF2B5EF4-FFF2-40B4-BE49-F238E27FC236}">
              <a16:creationId xmlns:a16="http://schemas.microsoft.com/office/drawing/2014/main" id="{9D53F5B2-3C69-4DE5-8AE2-FD99120CE356}"/>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295" name="【保健センター・保健所】&#10;一人当たり面積最小値テキスト">
          <a:extLst>
            <a:ext uri="{FF2B5EF4-FFF2-40B4-BE49-F238E27FC236}">
              <a16:creationId xmlns:a16="http://schemas.microsoft.com/office/drawing/2014/main" id="{5D196532-9C06-48AB-970F-8C6577665BCD}"/>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296" name="直線コネクタ 295">
          <a:extLst>
            <a:ext uri="{FF2B5EF4-FFF2-40B4-BE49-F238E27FC236}">
              <a16:creationId xmlns:a16="http://schemas.microsoft.com/office/drawing/2014/main" id="{1453DEBD-DABF-44BF-9A45-723BDFE24356}"/>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297" name="【保健センター・保健所】&#10;一人当たり面積最大値テキスト">
          <a:extLst>
            <a:ext uri="{FF2B5EF4-FFF2-40B4-BE49-F238E27FC236}">
              <a16:creationId xmlns:a16="http://schemas.microsoft.com/office/drawing/2014/main" id="{1B48A7F6-2D78-48EB-B157-09501D136255}"/>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298" name="直線コネクタ 297">
          <a:extLst>
            <a:ext uri="{FF2B5EF4-FFF2-40B4-BE49-F238E27FC236}">
              <a16:creationId xmlns:a16="http://schemas.microsoft.com/office/drawing/2014/main" id="{6E8DCF67-8043-4AE1-90C3-1E340291205D}"/>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299" name="【保健センター・保健所】&#10;一人当たり面積平均値テキスト">
          <a:extLst>
            <a:ext uri="{FF2B5EF4-FFF2-40B4-BE49-F238E27FC236}">
              <a16:creationId xmlns:a16="http://schemas.microsoft.com/office/drawing/2014/main" id="{CAEEA936-16D7-4F8E-88AF-F92DD28E8F08}"/>
            </a:ext>
          </a:extLst>
        </xdr:cNvPr>
        <xdr:cNvSpPr txBox="1"/>
      </xdr:nvSpPr>
      <xdr:spPr>
        <a:xfrm>
          <a:off x="22199600" y="10656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300" name="フローチャート: 判断 299">
          <a:extLst>
            <a:ext uri="{FF2B5EF4-FFF2-40B4-BE49-F238E27FC236}">
              <a16:creationId xmlns:a16="http://schemas.microsoft.com/office/drawing/2014/main" id="{7DA89298-2E3A-4E71-BC24-7D33099CBFF9}"/>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301" name="フローチャート: 判断 300">
          <a:extLst>
            <a:ext uri="{FF2B5EF4-FFF2-40B4-BE49-F238E27FC236}">
              <a16:creationId xmlns:a16="http://schemas.microsoft.com/office/drawing/2014/main" id="{D5C3D670-9F51-4173-A2AB-6B07102C1628}"/>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302" name="フローチャート: 判断 301">
          <a:extLst>
            <a:ext uri="{FF2B5EF4-FFF2-40B4-BE49-F238E27FC236}">
              <a16:creationId xmlns:a16="http://schemas.microsoft.com/office/drawing/2014/main" id="{2CBBC620-1B00-4819-8F34-D28391A49649}"/>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303" name="フローチャート: 判断 302">
          <a:extLst>
            <a:ext uri="{FF2B5EF4-FFF2-40B4-BE49-F238E27FC236}">
              <a16:creationId xmlns:a16="http://schemas.microsoft.com/office/drawing/2014/main" id="{645AF30E-D890-41CF-A2E9-4014000859EA}"/>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304" name="フローチャート: 判断 303">
          <a:extLst>
            <a:ext uri="{FF2B5EF4-FFF2-40B4-BE49-F238E27FC236}">
              <a16:creationId xmlns:a16="http://schemas.microsoft.com/office/drawing/2014/main" id="{77DF1BCA-4761-4577-B1EB-016D2ECCC96E}"/>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96644037-6660-441A-9697-04C3477F987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973980AA-8D2C-4CBD-BD4D-BE090CCD684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F022F82D-C00C-4A44-9EF7-2720850B30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DFC54D8F-2F63-4EB1-98BE-6CFD53C421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9" name="テキスト ボックス 308">
          <a:extLst>
            <a:ext uri="{FF2B5EF4-FFF2-40B4-BE49-F238E27FC236}">
              <a16:creationId xmlns:a16="http://schemas.microsoft.com/office/drawing/2014/main" id="{867760D2-4307-4392-AF2C-3F559E2710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161290</xdr:rowOff>
    </xdr:from>
    <xdr:to>
      <xdr:col>116</xdr:col>
      <xdr:colOff>114300</xdr:colOff>
      <xdr:row>62</xdr:row>
      <xdr:rowOff>91440</xdr:rowOff>
    </xdr:to>
    <xdr:sp macro="" textlink="">
      <xdr:nvSpPr>
        <xdr:cNvPr id="310" name="楕円 309">
          <a:extLst>
            <a:ext uri="{FF2B5EF4-FFF2-40B4-BE49-F238E27FC236}">
              <a16:creationId xmlns:a16="http://schemas.microsoft.com/office/drawing/2014/main" id="{5588341C-238C-460E-BA3F-F8785AA6DF61}"/>
            </a:ext>
          </a:extLst>
        </xdr:cNvPr>
        <xdr:cNvSpPr/>
      </xdr:nvSpPr>
      <xdr:spPr>
        <a:xfrm>
          <a:off x="22110700" y="1061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12717</xdr:rowOff>
    </xdr:from>
    <xdr:ext cx="469744" cy="259045"/>
    <xdr:sp macro="" textlink="">
      <xdr:nvSpPr>
        <xdr:cNvPr id="311" name="【保健センター・保健所】&#10;一人当たり面積該当値テキスト">
          <a:extLst>
            <a:ext uri="{FF2B5EF4-FFF2-40B4-BE49-F238E27FC236}">
              <a16:creationId xmlns:a16="http://schemas.microsoft.com/office/drawing/2014/main" id="{11965778-A2E3-436B-BE7B-8B52622EE2FD}"/>
            </a:ext>
          </a:extLst>
        </xdr:cNvPr>
        <xdr:cNvSpPr txBox="1"/>
      </xdr:nvSpPr>
      <xdr:spPr>
        <a:xfrm>
          <a:off x="22199600" y="1047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154940</xdr:rowOff>
    </xdr:from>
    <xdr:to>
      <xdr:col>112</xdr:col>
      <xdr:colOff>38100</xdr:colOff>
      <xdr:row>62</xdr:row>
      <xdr:rowOff>85090</xdr:rowOff>
    </xdr:to>
    <xdr:sp macro="" textlink="">
      <xdr:nvSpPr>
        <xdr:cNvPr id="312" name="楕円 311">
          <a:extLst>
            <a:ext uri="{FF2B5EF4-FFF2-40B4-BE49-F238E27FC236}">
              <a16:creationId xmlns:a16="http://schemas.microsoft.com/office/drawing/2014/main" id="{3E9FAB80-5B53-4CD1-B24F-11A7763829FE}"/>
            </a:ext>
          </a:extLst>
        </xdr:cNvPr>
        <xdr:cNvSpPr/>
      </xdr:nvSpPr>
      <xdr:spPr>
        <a:xfrm>
          <a:off x="21272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34290</xdr:rowOff>
    </xdr:from>
    <xdr:to>
      <xdr:col>116</xdr:col>
      <xdr:colOff>63500</xdr:colOff>
      <xdr:row>62</xdr:row>
      <xdr:rowOff>40640</xdr:rowOff>
    </xdr:to>
    <xdr:cxnSp macro="">
      <xdr:nvCxnSpPr>
        <xdr:cNvPr id="313" name="直線コネクタ 312">
          <a:extLst>
            <a:ext uri="{FF2B5EF4-FFF2-40B4-BE49-F238E27FC236}">
              <a16:creationId xmlns:a16="http://schemas.microsoft.com/office/drawing/2014/main" id="{E4DD694C-4CFE-4897-9D0A-1708BEAB9056}"/>
            </a:ext>
          </a:extLst>
        </xdr:cNvPr>
        <xdr:cNvCxnSpPr/>
      </xdr:nvCxnSpPr>
      <xdr:spPr>
        <a:xfrm>
          <a:off x="21323300" y="1066419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147320</xdr:rowOff>
    </xdr:from>
    <xdr:to>
      <xdr:col>107</xdr:col>
      <xdr:colOff>101600</xdr:colOff>
      <xdr:row>62</xdr:row>
      <xdr:rowOff>77470</xdr:rowOff>
    </xdr:to>
    <xdr:sp macro="" textlink="">
      <xdr:nvSpPr>
        <xdr:cNvPr id="314" name="楕円 313">
          <a:extLst>
            <a:ext uri="{FF2B5EF4-FFF2-40B4-BE49-F238E27FC236}">
              <a16:creationId xmlns:a16="http://schemas.microsoft.com/office/drawing/2014/main" id="{EF4722B0-AB5E-4C19-858B-D07F782FEDDE}"/>
            </a:ext>
          </a:extLst>
        </xdr:cNvPr>
        <xdr:cNvSpPr/>
      </xdr:nvSpPr>
      <xdr:spPr>
        <a:xfrm>
          <a:off x="203835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26670</xdr:rowOff>
    </xdr:from>
    <xdr:to>
      <xdr:col>111</xdr:col>
      <xdr:colOff>177800</xdr:colOff>
      <xdr:row>62</xdr:row>
      <xdr:rowOff>34290</xdr:rowOff>
    </xdr:to>
    <xdr:cxnSp macro="">
      <xdr:nvCxnSpPr>
        <xdr:cNvPr id="315" name="直線コネクタ 314">
          <a:extLst>
            <a:ext uri="{FF2B5EF4-FFF2-40B4-BE49-F238E27FC236}">
              <a16:creationId xmlns:a16="http://schemas.microsoft.com/office/drawing/2014/main" id="{8A9DC682-FEF3-4DE3-A353-5D722A193465}"/>
            </a:ext>
          </a:extLst>
        </xdr:cNvPr>
        <xdr:cNvCxnSpPr/>
      </xdr:nvCxnSpPr>
      <xdr:spPr>
        <a:xfrm>
          <a:off x="20434300" y="10656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148590</xdr:rowOff>
    </xdr:from>
    <xdr:to>
      <xdr:col>102</xdr:col>
      <xdr:colOff>165100</xdr:colOff>
      <xdr:row>62</xdr:row>
      <xdr:rowOff>78740</xdr:rowOff>
    </xdr:to>
    <xdr:sp macro="" textlink="">
      <xdr:nvSpPr>
        <xdr:cNvPr id="316" name="楕円 315">
          <a:extLst>
            <a:ext uri="{FF2B5EF4-FFF2-40B4-BE49-F238E27FC236}">
              <a16:creationId xmlns:a16="http://schemas.microsoft.com/office/drawing/2014/main" id="{308916A4-CFC3-4236-B067-88E4516A9606}"/>
            </a:ext>
          </a:extLst>
        </xdr:cNvPr>
        <xdr:cNvSpPr/>
      </xdr:nvSpPr>
      <xdr:spPr>
        <a:xfrm>
          <a:off x="19494500" y="106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26670</xdr:rowOff>
    </xdr:from>
    <xdr:to>
      <xdr:col>107</xdr:col>
      <xdr:colOff>50800</xdr:colOff>
      <xdr:row>62</xdr:row>
      <xdr:rowOff>27940</xdr:rowOff>
    </xdr:to>
    <xdr:cxnSp macro="">
      <xdr:nvCxnSpPr>
        <xdr:cNvPr id="317" name="直線コネクタ 316">
          <a:extLst>
            <a:ext uri="{FF2B5EF4-FFF2-40B4-BE49-F238E27FC236}">
              <a16:creationId xmlns:a16="http://schemas.microsoft.com/office/drawing/2014/main" id="{49F036ED-3BD4-411F-96FB-693874489391}"/>
            </a:ext>
          </a:extLst>
        </xdr:cNvPr>
        <xdr:cNvCxnSpPr/>
      </xdr:nvCxnSpPr>
      <xdr:spPr>
        <a:xfrm flipV="1">
          <a:off x="19545300" y="1065657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151130</xdr:rowOff>
    </xdr:from>
    <xdr:to>
      <xdr:col>98</xdr:col>
      <xdr:colOff>38100</xdr:colOff>
      <xdr:row>62</xdr:row>
      <xdr:rowOff>81280</xdr:rowOff>
    </xdr:to>
    <xdr:sp macro="" textlink="">
      <xdr:nvSpPr>
        <xdr:cNvPr id="318" name="楕円 317">
          <a:extLst>
            <a:ext uri="{FF2B5EF4-FFF2-40B4-BE49-F238E27FC236}">
              <a16:creationId xmlns:a16="http://schemas.microsoft.com/office/drawing/2014/main" id="{989709F2-7CC1-4125-9BDB-55E576BAC353}"/>
            </a:ext>
          </a:extLst>
        </xdr:cNvPr>
        <xdr:cNvSpPr/>
      </xdr:nvSpPr>
      <xdr:spPr>
        <a:xfrm>
          <a:off x="18605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27940</xdr:rowOff>
    </xdr:from>
    <xdr:to>
      <xdr:col>102</xdr:col>
      <xdr:colOff>114300</xdr:colOff>
      <xdr:row>62</xdr:row>
      <xdr:rowOff>30480</xdr:rowOff>
    </xdr:to>
    <xdr:cxnSp macro="">
      <xdr:nvCxnSpPr>
        <xdr:cNvPr id="319" name="直線コネクタ 318">
          <a:extLst>
            <a:ext uri="{FF2B5EF4-FFF2-40B4-BE49-F238E27FC236}">
              <a16:creationId xmlns:a16="http://schemas.microsoft.com/office/drawing/2014/main" id="{9D240057-2421-41F9-94AD-AB18AA0401CF}"/>
            </a:ext>
          </a:extLst>
        </xdr:cNvPr>
        <xdr:cNvCxnSpPr/>
      </xdr:nvCxnSpPr>
      <xdr:spPr>
        <a:xfrm flipV="1">
          <a:off x="18656300" y="1065784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320" name="n_1aveValue【保健センター・保健所】&#10;一人当たり面積">
          <a:extLst>
            <a:ext uri="{FF2B5EF4-FFF2-40B4-BE49-F238E27FC236}">
              <a16:creationId xmlns:a16="http://schemas.microsoft.com/office/drawing/2014/main" id="{23955098-9B3F-4B66-80DE-87029C004052}"/>
            </a:ext>
          </a:extLst>
        </xdr:cNvPr>
        <xdr:cNvSpPr txBox="1"/>
      </xdr:nvSpPr>
      <xdr:spPr>
        <a:xfrm>
          <a:off x="21075727"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321" name="n_2aveValue【保健センター・保健所】&#10;一人当たり面積">
          <a:extLst>
            <a:ext uri="{FF2B5EF4-FFF2-40B4-BE49-F238E27FC236}">
              <a16:creationId xmlns:a16="http://schemas.microsoft.com/office/drawing/2014/main" id="{C9448D57-144A-4A7E-9552-77CDFA49797E}"/>
            </a:ext>
          </a:extLst>
        </xdr:cNvPr>
        <xdr:cNvSpPr txBox="1"/>
      </xdr:nvSpPr>
      <xdr:spPr>
        <a:xfrm>
          <a:off x="20199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322" name="n_3aveValue【保健センター・保健所】&#10;一人当たり面積">
          <a:extLst>
            <a:ext uri="{FF2B5EF4-FFF2-40B4-BE49-F238E27FC236}">
              <a16:creationId xmlns:a16="http://schemas.microsoft.com/office/drawing/2014/main" id="{F2B9A8C5-6A8A-4147-BCB2-87C83740DFFE}"/>
            </a:ext>
          </a:extLst>
        </xdr:cNvPr>
        <xdr:cNvSpPr txBox="1"/>
      </xdr:nvSpPr>
      <xdr:spPr>
        <a:xfrm>
          <a:off x="19310427" y="1080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323" name="n_4aveValue【保健センター・保健所】&#10;一人当たり面積">
          <a:extLst>
            <a:ext uri="{FF2B5EF4-FFF2-40B4-BE49-F238E27FC236}">
              <a16:creationId xmlns:a16="http://schemas.microsoft.com/office/drawing/2014/main" id="{173AE624-2E82-435D-93F1-DD0FEE016578}"/>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101617</xdr:rowOff>
    </xdr:from>
    <xdr:ext cx="469744" cy="259045"/>
    <xdr:sp macro="" textlink="">
      <xdr:nvSpPr>
        <xdr:cNvPr id="324" name="n_1mainValue【保健センター・保健所】&#10;一人当たり面積">
          <a:extLst>
            <a:ext uri="{FF2B5EF4-FFF2-40B4-BE49-F238E27FC236}">
              <a16:creationId xmlns:a16="http://schemas.microsoft.com/office/drawing/2014/main" id="{D0B5CF13-4D4D-445C-B16B-4234BE0809C7}"/>
            </a:ext>
          </a:extLst>
        </xdr:cNvPr>
        <xdr:cNvSpPr txBox="1"/>
      </xdr:nvSpPr>
      <xdr:spPr>
        <a:xfrm>
          <a:off x="21075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93997</xdr:rowOff>
    </xdr:from>
    <xdr:ext cx="469744" cy="259045"/>
    <xdr:sp macro="" textlink="">
      <xdr:nvSpPr>
        <xdr:cNvPr id="325" name="n_2mainValue【保健センター・保健所】&#10;一人当たり面積">
          <a:extLst>
            <a:ext uri="{FF2B5EF4-FFF2-40B4-BE49-F238E27FC236}">
              <a16:creationId xmlns:a16="http://schemas.microsoft.com/office/drawing/2014/main" id="{FD0B25D7-8410-4170-926A-F14D900CF537}"/>
            </a:ext>
          </a:extLst>
        </xdr:cNvPr>
        <xdr:cNvSpPr txBox="1"/>
      </xdr:nvSpPr>
      <xdr:spPr>
        <a:xfrm>
          <a:off x="20199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95267</xdr:rowOff>
    </xdr:from>
    <xdr:ext cx="469744" cy="259045"/>
    <xdr:sp macro="" textlink="">
      <xdr:nvSpPr>
        <xdr:cNvPr id="326" name="n_3mainValue【保健センター・保健所】&#10;一人当たり面積">
          <a:extLst>
            <a:ext uri="{FF2B5EF4-FFF2-40B4-BE49-F238E27FC236}">
              <a16:creationId xmlns:a16="http://schemas.microsoft.com/office/drawing/2014/main" id="{5563BE28-60AF-443F-87F7-07A75A6F1CF4}"/>
            </a:ext>
          </a:extLst>
        </xdr:cNvPr>
        <xdr:cNvSpPr txBox="1"/>
      </xdr:nvSpPr>
      <xdr:spPr>
        <a:xfrm>
          <a:off x="19310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97807</xdr:rowOff>
    </xdr:from>
    <xdr:ext cx="469744" cy="259045"/>
    <xdr:sp macro="" textlink="">
      <xdr:nvSpPr>
        <xdr:cNvPr id="327" name="n_4mainValue【保健センター・保健所】&#10;一人当たり面積">
          <a:extLst>
            <a:ext uri="{FF2B5EF4-FFF2-40B4-BE49-F238E27FC236}">
              <a16:creationId xmlns:a16="http://schemas.microsoft.com/office/drawing/2014/main" id="{03172B59-ABF8-4E7D-8126-C9142A6ACDDE}"/>
            </a:ext>
          </a:extLst>
        </xdr:cNvPr>
        <xdr:cNvSpPr txBox="1"/>
      </xdr:nvSpPr>
      <xdr:spPr>
        <a:xfrm>
          <a:off x="18421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8" name="正方形/長方形 327">
          <a:extLst>
            <a:ext uri="{FF2B5EF4-FFF2-40B4-BE49-F238E27FC236}">
              <a16:creationId xmlns:a16="http://schemas.microsoft.com/office/drawing/2014/main" id="{2455E9FA-D7E5-41A6-A8A8-6674A27010F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9" name="正方形/長方形 328">
          <a:extLst>
            <a:ext uri="{FF2B5EF4-FFF2-40B4-BE49-F238E27FC236}">
              <a16:creationId xmlns:a16="http://schemas.microsoft.com/office/drawing/2014/main" id="{89D39417-D7F3-4FBD-9CFC-5783327C154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0" name="正方形/長方形 329">
          <a:extLst>
            <a:ext uri="{FF2B5EF4-FFF2-40B4-BE49-F238E27FC236}">
              <a16:creationId xmlns:a16="http://schemas.microsoft.com/office/drawing/2014/main" id="{E39FA645-76AC-43B7-A0CC-F0C80817E3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1" name="正方形/長方形 330">
          <a:extLst>
            <a:ext uri="{FF2B5EF4-FFF2-40B4-BE49-F238E27FC236}">
              <a16:creationId xmlns:a16="http://schemas.microsoft.com/office/drawing/2014/main" id="{C2106E38-97B9-4160-AEEF-9E40FC39ACB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2" name="正方形/長方形 331">
          <a:extLst>
            <a:ext uri="{FF2B5EF4-FFF2-40B4-BE49-F238E27FC236}">
              <a16:creationId xmlns:a16="http://schemas.microsoft.com/office/drawing/2014/main" id="{F26281EA-8954-4DE9-9682-F731E7A19A6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3" name="正方形/長方形 332">
          <a:extLst>
            <a:ext uri="{FF2B5EF4-FFF2-40B4-BE49-F238E27FC236}">
              <a16:creationId xmlns:a16="http://schemas.microsoft.com/office/drawing/2014/main" id="{DAF13B39-80C3-4D40-A786-2949170B1F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4" name="正方形/長方形 333">
          <a:extLst>
            <a:ext uri="{FF2B5EF4-FFF2-40B4-BE49-F238E27FC236}">
              <a16:creationId xmlns:a16="http://schemas.microsoft.com/office/drawing/2014/main" id="{C416F7ED-AFBF-483D-B129-B27C93029FC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5" name="正方形/長方形 334">
          <a:extLst>
            <a:ext uri="{FF2B5EF4-FFF2-40B4-BE49-F238E27FC236}">
              <a16:creationId xmlns:a16="http://schemas.microsoft.com/office/drawing/2014/main" id="{F731877B-D3CC-4162-91F4-165A7936EFC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6" name="正方形/長方形 335">
          <a:extLst>
            <a:ext uri="{FF2B5EF4-FFF2-40B4-BE49-F238E27FC236}">
              <a16:creationId xmlns:a16="http://schemas.microsoft.com/office/drawing/2014/main" id="{1C1B69F6-009A-4BF0-BE59-D00E59AF2CD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7" name="正方形/長方形 336">
          <a:extLst>
            <a:ext uri="{FF2B5EF4-FFF2-40B4-BE49-F238E27FC236}">
              <a16:creationId xmlns:a16="http://schemas.microsoft.com/office/drawing/2014/main" id="{E209BFAE-AC5C-4D31-A866-DCADB00B5E4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8" name="正方形/長方形 337">
          <a:extLst>
            <a:ext uri="{FF2B5EF4-FFF2-40B4-BE49-F238E27FC236}">
              <a16:creationId xmlns:a16="http://schemas.microsoft.com/office/drawing/2014/main" id="{774EEC9B-FC27-4A40-9D6C-E42ACA27880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9" name="正方形/長方形 338">
          <a:extLst>
            <a:ext uri="{FF2B5EF4-FFF2-40B4-BE49-F238E27FC236}">
              <a16:creationId xmlns:a16="http://schemas.microsoft.com/office/drawing/2014/main" id="{D021D074-C040-43C6-B73D-3E8C20FB08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40" name="正方形/長方形 339">
          <a:extLst>
            <a:ext uri="{FF2B5EF4-FFF2-40B4-BE49-F238E27FC236}">
              <a16:creationId xmlns:a16="http://schemas.microsoft.com/office/drawing/2014/main" id="{D38558DE-BEE6-4C07-AB9D-4648F1B479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41" name="正方形/長方形 340">
          <a:extLst>
            <a:ext uri="{FF2B5EF4-FFF2-40B4-BE49-F238E27FC236}">
              <a16:creationId xmlns:a16="http://schemas.microsoft.com/office/drawing/2014/main" id="{B6E6D4F6-B376-4B8A-9900-713CD19E8C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42" name="正方形/長方形 341">
          <a:extLst>
            <a:ext uri="{FF2B5EF4-FFF2-40B4-BE49-F238E27FC236}">
              <a16:creationId xmlns:a16="http://schemas.microsoft.com/office/drawing/2014/main" id="{032750A2-8591-40DC-9F3F-C5E98CDAEB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43" name="正方形/長方形 342">
          <a:extLst>
            <a:ext uri="{FF2B5EF4-FFF2-40B4-BE49-F238E27FC236}">
              <a16:creationId xmlns:a16="http://schemas.microsoft.com/office/drawing/2014/main" id="{F5851CD6-5EFD-48DD-ABEA-0648D6F8E1F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BDABBE7C-4E25-4401-96A1-BAAFC81885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BCBA548E-8973-45F7-BEE6-FC6D675A993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714C82B4-1D6C-4151-8264-35F11EA0F7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FD51E2CC-9F80-4890-9A7F-029E988E6CC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BDFF89BF-8173-4167-A377-D45C15CFE23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1F097FC0-D33E-490B-8D73-A0A193365AB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F1F2565A-F3C3-4765-BA69-3A772400DA7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5F2E910D-766C-48BA-A96D-89EAA99624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1BBCF0D3-90BB-45C0-9C80-EF8F2D96908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44F79814-D4BE-47F0-B278-95CC191B9B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D51A137E-03D3-4451-8D5B-CC6AA1C3A0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71F159B4-1B84-4C50-9DD5-0E987BC2BC0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CB1D3992-2B89-47CC-9696-1619BF377E0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BFF63055-8F03-465F-BB82-2BB23877ED8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CCD3C897-D18D-4F54-8BB8-F4F57C61DE8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4431DA10-8D3C-4EEF-8381-2CB93DD6F58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2B40BEED-E74F-4248-BBA3-9F550D4CABF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E5EFB4F1-8EB7-48C1-8989-57D9C411F3D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F79EDB23-715F-4454-8C39-75F0202E75C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FE9C5FD7-F84F-403B-AABF-4F804FAA76F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1C013CDF-9447-4FF4-808A-59B0BC25612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8FCC1739-5550-408D-A5D0-4E1E64FF0CA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5B87CD36-EC42-42F8-A618-1CA581590E9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03175B96-B9C0-4CEA-BF1F-BA9B5A040A4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5A5652BE-B5C3-4ECF-846A-61FB17ED7D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369" name="直線コネクタ 368">
          <a:extLst>
            <a:ext uri="{FF2B5EF4-FFF2-40B4-BE49-F238E27FC236}">
              <a16:creationId xmlns:a16="http://schemas.microsoft.com/office/drawing/2014/main" id="{2F92BDE4-6309-46A9-B0BB-D2AFC257985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370" name="【庁舎】&#10;有形固定資産減価償却率最小値テキスト">
          <a:extLst>
            <a:ext uri="{FF2B5EF4-FFF2-40B4-BE49-F238E27FC236}">
              <a16:creationId xmlns:a16="http://schemas.microsoft.com/office/drawing/2014/main" id="{6B80FD8A-A37A-4848-B9D5-525C2E532F8E}"/>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371" name="直線コネクタ 370">
          <a:extLst>
            <a:ext uri="{FF2B5EF4-FFF2-40B4-BE49-F238E27FC236}">
              <a16:creationId xmlns:a16="http://schemas.microsoft.com/office/drawing/2014/main" id="{C6387C4A-8E84-4CF7-B376-03077217ABFA}"/>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372" name="【庁舎】&#10;有形固定資産減価償却率最大値テキスト">
          <a:extLst>
            <a:ext uri="{FF2B5EF4-FFF2-40B4-BE49-F238E27FC236}">
              <a16:creationId xmlns:a16="http://schemas.microsoft.com/office/drawing/2014/main" id="{BF144F58-1C38-4898-B0BB-1613F7A4240A}"/>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373" name="直線コネクタ 372">
          <a:extLst>
            <a:ext uri="{FF2B5EF4-FFF2-40B4-BE49-F238E27FC236}">
              <a16:creationId xmlns:a16="http://schemas.microsoft.com/office/drawing/2014/main" id="{CD43BAE3-E5C3-46E7-8878-63A1F9E7B2CB}"/>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374" name="【庁舎】&#10;有形固定資産減価償却率平均値テキスト">
          <a:extLst>
            <a:ext uri="{FF2B5EF4-FFF2-40B4-BE49-F238E27FC236}">
              <a16:creationId xmlns:a16="http://schemas.microsoft.com/office/drawing/2014/main" id="{E18F31B2-17E9-465E-B5E2-C48CEBB823C2}"/>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375" name="フローチャート: 判断 374">
          <a:extLst>
            <a:ext uri="{FF2B5EF4-FFF2-40B4-BE49-F238E27FC236}">
              <a16:creationId xmlns:a16="http://schemas.microsoft.com/office/drawing/2014/main" id="{3AA1E180-7C47-43B0-BA76-D6BA7CDFA46F}"/>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376" name="フローチャート: 判断 375">
          <a:extLst>
            <a:ext uri="{FF2B5EF4-FFF2-40B4-BE49-F238E27FC236}">
              <a16:creationId xmlns:a16="http://schemas.microsoft.com/office/drawing/2014/main" id="{84BD23F4-D641-4FAC-B6DD-11852DF5592E}"/>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377" name="フローチャート: 判断 376">
          <a:extLst>
            <a:ext uri="{FF2B5EF4-FFF2-40B4-BE49-F238E27FC236}">
              <a16:creationId xmlns:a16="http://schemas.microsoft.com/office/drawing/2014/main" id="{156D54BE-339A-490E-ADFE-602213DABB3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378" name="フローチャート: 判断 377">
          <a:extLst>
            <a:ext uri="{FF2B5EF4-FFF2-40B4-BE49-F238E27FC236}">
              <a16:creationId xmlns:a16="http://schemas.microsoft.com/office/drawing/2014/main" id="{8B6247F2-1822-4B5B-935F-255B2AC87192}"/>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379" name="フローチャート: 判断 378">
          <a:extLst>
            <a:ext uri="{FF2B5EF4-FFF2-40B4-BE49-F238E27FC236}">
              <a16:creationId xmlns:a16="http://schemas.microsoft.com/office/drawing/2014/main" id="{DA64BE8B-7AF2-4F9A-96E0-0ED3E9DE5928}"/>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67EC4B30-9E2C-4FA6-86E6-91F0A562A9F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DC50686E-8F32-491A-8A4F-A7DEFD169BC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3C3A2801-DB0D-4517-9E92-4FAF60AD02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8B183138-56C4-487B-8E39-0D0AD843529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9750BD03-C598-4CC1-82F3-52D3DD71BA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108676</xdr:rowOff>
    </xdr:from>
    <xdr:to>
      <xdr:col>85</xdr:col>
      <xdr:colOff>177800</xdr:colOff>
      <xdr:row>107</xdr:row>
      <xdr:rowOff>38826</xdr:rowOff>
    </xdr:to>
    <xdr:sp macro="" textlink="">
      <xdr:nvSpPr>
        <xdr:cNvPr id="385" name="楕円 384">
          <a:extLst>
            <a:ext uri="{FF2B5EF4-FFF2-40B4-BE49-F238E27FC236}">
              <a16:creationId xmlns:a16="http://schemas.microsoft.com/office/drawing/2014/main" id="{0178FF37-A0CC-48E9-A532-F8D7275AAA5F}"/>
            </a:ext>
          </a:extLst>
        </xdr:cNvPr>
        <xdr:cNvSpPr/>
      </xdr:nvSpPr>
      <xdr:spPr>
        <a:xfrm>
          <a:off x="162687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87103</xdr:rowOff>
    </xdr:from>
    <xdr:ext cx="405111" cy="259045"/>
    <xdr:sp macro="" textlink="">
      <xdr:nvSpPr>
        <xdr:cNvPr id="386" name="【庁舎】&#10;有形固定資産減価償却率該当値テキスト">
          <a:extLst>
            <a:ext uri="{FF2B5EF4-FFF2-40B4-BE49-F238E27FC236}">
              <a16:creationId xmlns:a16="http://schemas.microsoft.com/office/drawing/2014/main" id="{57810E97-ABD1-49AF-8501-9619917667A8}"/>
            </a:ext>
          </a:extLst>
        </xdr:cNvPr>
        <xdr:cNvSpPr txBox="1"/>
      </xdr:nvSpPr>
      <xdr:spPr>
        <a:xfrm>
          <a:off x="16357600"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90714</xdr:rowOff>
    </xdr:from>
    <xdr:to>
      <xdr:col>81</xdr:col>
      <xdr:colOff>101600</xdr:colOff>
      <xdr:row>107</xdr:row>
      <xdr:rowOff>20864</xdr:rowOff>
    </xdr:to>
    <xdr:sp macro="" textlink="">
      <xdr:nvSpPr>
        <xdr:cNvPr id="387" name="楕円 386">
          <a:extLst>
            <a:ext uri="{FF2B5EF4-FFF2-40B4-BE49-F238E27FC236}">
              <a16:creationId xmlns:a16="http://schemas.microsoft.com/office/drawing/2014/main" id="{55C42ED4-9DC7-4B17-83BA-A331A90799C6}"/>
            </a:ext>
          </a:extLst>
        </xdr:cNvPr>
        <xdr:cNvSpPr/>
      </xdr:nvSpPr>
      <xdr:spPr>
        <a:xfrm>
          <a:off x="15430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141514</xdr:rowOff>
    </xdr:from>
    <xdr:to>
      <xdr:col>85</xdr:col>
      <xdr:colOff>127000</xdr:colOff>
      <xdr:row>106</xdr:row>
      <xdr:rowOff>159476</xdr:rowOff>
    </xdr:to>
    <xdr:cxnSp macro="">
      <xdr:nvCxnSpPr>
        <xdr:cNvPr id="388" name="直線コネクタ 387">
          <a:extLst>
            <a:ext uri="{FF2B5EF4-FFF2-40B4-BE49-F238E27FC236}">
              <a16:creationId xmlns:a16="http://schemas.microsoft.com/office/drawing/2014/main" id="{5EF2B5FF-3445-4512-935F-100E73E2D2D1}"/>
            </a:ext>
          </a:extLst>
        </xdr:cNvPr>
        <xdr:cNvCxnSpPr/>
      </xdr:nvCxnSpPr>
      <xdr:spPr>
        <a:xfrm>
          <a:off x="15481300" y="1831521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76019</xdr:rowOff>
    </xdr:from>
    <xdr:to>
      <xdr:col>76</xdr:col>
      <xdr:colOff>165100</xdr:colOff>
      <xdr:row>107</xdr:row>
      <xdr:rowOff>6169</xdr:rowOff>
    </xdr:to>
    <xdr:sp macro="" textlink="">
      <xdr:nvSpPr>
        <xdr:cNvPr id="389" name="楕円 388">
          <a:extLst>
            <a:ext uri="{FF2B5EF4-FFF2-40B4-BE49-F238E27FC236}">
              <a16:creationId xmlns:a16="http://schemas.microsoft.com/office/drawing/2014/main" id="{807476E5-E4FC-4B46-BD5C-0731004C3C59}"/>
            </a:ext>
          </a:extLst>
        </xdr:cNvPr>
        <xdr:cNvSpPr/>
      </xdr:nvSpPr>
      <xdr:spPr>
        <a:xfrm>
          <a:off x="145415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126819</xdr:rowOff>
    </xdr:from>
    <xdr:to>
      <xdr:col>81</xdr:col>
      <xdr:colOff>50800</xdr:colOff>
      <xdr:row>106</xdr:row>
      <xdr:rowOff>141514</xdr:rowOff>
    </xdr:to>
    <xdr:cxnSp macro="">
      <xdr:nvCxnSpPr>
        <xdr:cNvPr id="390" name="直線コネクタ 389">
          <a:extLst>
            <a:ext uri="{FF2B5EF4-FFF2-40B4-BE49-F238E27FC236}">
              <a16:creationId xmlns:a16="http://schemas.microsoft.com/office/drawing/2014/main" id="{7C8827B7-65A6-457C-AF40-9491EE32E719}"/>
            </a:ext>
          </a:extLst>
        </xdr:cNvPr>
        <xdr:cNvCxnSpPr/>
      </xdr:nvCxnSpPr>
      <xdr:spPr>
        <a:xfrm>
          <a:off x="14592300" y="1830051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391" name="楕円 390">
          <a:extLst>
            <a:ext uri="{FF2B5EF4-FFF2-40B4-BE49-F238E27FC236}">
              <a16:creationId xmlns:a16="http://schemas.microsoft.com/office/drawing/2014/main" id="{8690EDA3-BA24-496A-B83A-E51F1105DAA6}"/>
            </a:ext>
          </a:extLst>
        </xdr:cNvPr>
        <xdr:cNvSpPr/>
      </xdr:nvSpPr>
      <xdr:spPr>
        <a:xfrm>
          <a:off x="13652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112123</xdr:rowOff>
    </xdr:from>
    <xdr:to>
      <xdr:col>76</xdr:col>
      <xdr:colOff>114300</xdr:colOff>
      <xdr:row>106</xdr:row>
      <xdr:rowOff>126819</xdr:rowOff>
    </xdr:to>
    <xdr:cxnSp macro="">
      <xdr:nvCxnSpPr>
        <xdr:cNvPr id="392" name="直線コネクタ 391">
          <a:extLst>
            <a:ext uri="{FF2B5EF4-FFF2-40B4-BE49-F238E27FC236}">
              <a16:creationId xmlns:a16="http://schemas.microsoft.com/office/drawing/2014/main" id="{BF31B704-7B5C-46EE-8601-C303BD6A4698}"/>
            </a:ext>
          </a:extLst>
        </xdr:cNvPr>
        <xdr:cNvCxnSpPr/>
      </xdr:nvCxnSpPr>
      <xdr:spPr>
        <a:xfrm>
          <a:off x="13703300" y="1828582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62956</xdr:rowOff>
    </xdr:from>
    <xdr:to>
      <xdr:col>67</xdr:col>
      <xdr:colOff>101600</xdr:colOff>
      <xdr:row>106</xdr:row>
      <xdr:rowOff>164556</xdr:rowOff>
    </xdr:to>
    <xdr:sp macro="" textlink="">
      <xdr:nvSpPr>
        <xdr:cNvPr id="393" name="楕円 392">
          <a:extLst>
            <a:ext uri="{FF2B5EF4-FFF2-40B4-BE49-F238E27FC236}">
              <a16:creationId xmlns:a16="http://schemas.microsoft.com/office/drawing/2014/main" id="{C7F362D8-0DBB-4A6C-BF5E-C7E5BBC9AD77}"/>
            </a:ext>
          </a:extLst>
        </xdr:cNvPr>
        <xdr:cNvSpPr/>
      </xdr:nvSpPr>
      <xdr:spPr>
        <a:xfrm>
          <a:off x="127635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112123</xdr:rowOff>
    </xdr:from>
    <xdr:to>
      <xdr:col>71</xdr:col>
      <xdr:colOff>177800</xdr:colOff>
      <xdr:row>106</xdr:row>
      <xdr:rowOff>113756</xdr:rowOff>
    </xdr:to>
    <xdr:cxnSp macro="">
      <xdr:nvCxnSpPr>
        <xdr:cNvPr id="394" name="直線コネクタ 393">
          <a:extLst>
            <a:ext uri="{FF2B5EF4-FFF2-40B4-BE49-F238E27FC236}">
              <a16:creationId xmlns:a16="http://schemas.microsoft.com/office/drawing/2014/main" id="{25EE74BA-30BE-4127-81E7-AD77E994587E}"/>
            </a:ext>
          </a:extLst>
        </xdr:cNvPr>
        <xdr:cNvCxnSpPr/>
      </xdr:nvCxnSpPr>
      <xdr:spPr>
        <a:xfrm flipV="1">
          <a:off x="12814300" y="1828582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395" name="n_1aveValue【庁舎】&#10;有形固定資産減価償却率">
          <a:extLst>
            <a:ext uri="{FF2B5EF4-FFF2-40B4-BE49-F238E27FC236}">
              <a16:creationId xmlns:a16="http://schemas.microsoft.com/office/drawing/2014/main" id="{A7560D77-BEDC-4D06-8A37-7E20D650A0A2}"/>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396" name="n_2aveValue【庁舎】&#10;有形固定資産減価償却率">
          <a:extLst>
            <a:ext uri="{FF2B5EF4-FFF2-40B4-BE49-F238E27FC236}">
              <a16:creationId xmlns:a16="http://schemas.microsoft.com/office/drawing/2014/main" id="{75F5D7F0-1419-4F34-8064-513E356E2B1F}"/>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397" name="n_3aveValue【庁舎】&#10;有形固定資産減価償却率">
          <a:extLst>
            <a:ext uri="{FF2B5EF4-FFF2-40B4-BE49-F238E27FC236}">
              <a16:creationId xmlns:a16="http://schemas.microsoft.com/office/drawing/2014/main" id="{3233BFF2-7FCD-4656-9E1E-FE76AC974F06}"/>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398" name="n_4aveValue【庁舎】&#10;有形固定資産減価償却率">
          <a:extLst>
            <a:ext uri="{FF2B5EF4-FFF2-40B4-BE49-F238E27FC236}">
              <a16:creationId xmlns:a16="http://schemas.microsoft.com/office/drawing/2014/main" id="{3F50655F-E4DA-44F2-87FA-D04BC38639F3}"/>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11991</xdr:rowOff>
    </xdr:from>
    <xdr:ext cx="405111" cy="259045"/>
    <xdr:sp macro="" textlink="">
      <xdr:nvSpPr>
        <xdr:cNvPr id="399" name="n_1mainValue【庁舎】&#10;有形固定資産減価償却率">
          <a:extLst>
            <a:ext uri="{FF2B5EF4-FFF2-40B4-BE49-F238E27FC236}">
              <a16:creationId xmlns:a16="http://schemas.microsoft.com/office/drawing/2014/main" id="{4DA70833-28FE-44A7-A5CD-4E0099FA0B82}"/>
            </a:ext>
          </a:extLst>
        </xdr:cNvPr>
        <xdr:cNvSpPr txBox="1"/>
      </xdr:nvSpPr>
      <xdr:spPr>
        <a:xfrm>
          <a:off x="152660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168746</xdr:rowOff>
    </xdr:from>
    <xdr:ext cx="405111" cy="259045"/>
    <xdr:sp macro="" textlink="">
      <xdr:nvSpPr>
        <xdr:cNvPr id="400" name="n_2mainValue【庁舎】&#10;有形固定資産減価償却率">
          <a:extLst>
            <a:ext uri="{FF2B5EF4-FFF2-40B4-BE49-F238E27FC236}">
              <a16:creationId xmlns:a16="http://schemas.microsoft.com/office/drawing/2014/main" id="{5B0ADB21-6BED-4A5F-8715-07A238CA5E70}"/>
            </a:ext>
          </a:extLst>
        </xdr:cNvPr>
        <xdr:cNvSpPr txBox="1"/>
      </xdr:nvSpPr>
      <xdr:spPr>
        <a:xfrm>
          <a:off x="14389744" y="1834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401" name="n_3mainValue【庁舎】&#10;有形固定資産減価償却率">
          <a:extLst>
            <a:ext uri="{FF2B5EF4-FFF2-40B4-BE49-F238E27FC236}">
              <a16:creationId xmlns:a16="http://schemas.microsoft.com/office/drawing/2014/main" id="{0EA31718-F51B-4E4F-8645-F3E0B26A916D}"/>
            </a:ext>
          </a:extLst>
        </xdr:cNvPr>
        <xdr:cNvSpPr txBox="1"/>
      </xdr:nvSpPr>
      <xdr:spPr>
        <a:xfrm>
          <a:off x="13500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155683</xdr:rowOff>
    </xdr:from>
    <xdr:ext cx="405111" cy="259045"/>
    <xdr:sp macro="" textlink="">
      <xdr:nvSpPr>
        <xdr:cNvPr id="402" name="n_4mainValue【庁舎】&#10;有形固定資産減価償却率">
          <a:extLst>
            <a:ext uri="{FF2B5EF4-FFF2-40B4-BE49-F238E27FC236}">
              <a16:creationId xmlns:a16="http://schemas.microsoft.com/office/drawing/2014/main" id="{4BB36F00-0794-4349-B524-FB349439124F}"/>
            </a:ext>
          </a:extLst>
        </xdr:cNvPr>
        <xdr:cNvSpPr txBox="1"/>
      </xdr:nvSpPr>
      <xdr:spPr>
        <a:xfrm>
          <a:off x="12611744"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8F871CD0-A788-4670-BB54-4BC99DCBD09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171E9BD3-A736-4AEF-A70C-F79A62E3A3A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8A2D5AD9-457A-4D15-988B-9D4B6B5384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000D2AEA-7C54-429D-84E5-6597F58200C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7CDA18A0-CA50-4621-920C-7B5BE660E65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8EBFAB1A-A11A-4C6C-90CF-B996B936CA4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AC16CF68-984C-4EB7-9EA2-60557739E7F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FF2A3EDD-15B1-43FB-88B7-185DE946EB5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2A9FBE0D-34CB-4C23-A3BA-95259445C7B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9F206E06-C8E1-4A6C-8A59-BAC9A39E058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13" name="テキスト ボックス 412">
          <a:extLst>
            <a:ext uri="{FF2B5EF4-FFF2-40B4-BE49-F238E27FC236}">
              <a16:creationId xmlns:a16="http://schemas.microsoft.com/office/drawing/2014/main" id="{2D10DBB7-1FBA-4157-8D76-CE698E3873F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414" name="直線コネクタ 413">
          <a:extLst>
            <a:ext uri="{FF2B5EF4-FFF2-40B4-BE49-F238E27FC236}">
              <a16:creationId xmlns:a16="http://schemas.microsoft.com/office/drawing/2014/main" id="{D8C8DD2B-C701-4AD6-BA70-B03515EC384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5" name="テキスト ボックス 414">
          <a:extLst>
            <a:ext uri="{FF2B5EF4-FFF2-40B4-BE49-F238E27FC236}">
              <a16:creationId xmlns:a16="http://schemas.microsoft.com/office/drawing/2014/main" id="{D9B0243B-B361-4895-A8EA-DEB7BF7748A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6" name="直線コネクタ 415">
          <a:extLst>
            <a:ext uri="{FF2B5EF4-FFF2-40B4-BE49-F238E27FC236}">
              <a16:creationId xmlns:a16="http://schemas.microsoft.com/office/drawing/2014/main" id="{66BB7D20-A7F8-413D-B346-CA38287B105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7" name="テキスト ボックス 416">
          <a:extLst>
            <a:ext uri="{FF2B5EF4-FFF2-40B4-BE49-F238E27FC236}">
              <a16:creationId xmlns:a16="http://schemas.microsoft.com/office/drawing/2014/main" id="{E42C1864-DD55-4C5B-9977-66E63D3BD15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8" name="直線コネクタ 417">
          <a:extLst>
            <a:ext uri="{FF2B5EF4-FFF2-40B4-BE49-F238E27FC236}">
              <a16:creationId xmlns:a16="http://schemas.microsoft.com/office/drawing/2014/main" id="{4541D7E8-C9B8-47C6-90A0-73755BCADBE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9" name="テキスト ボックス 418">
          <a:extLst>
            <a:ext uri="{FF2B5EF4-FFF2-40B4-BE49-F238E27FC236}">
              <a16:creationId xmlns:a16="http://schemas.microsoft.com/office/drawing/2014/main" id="{8862EBE3-D278-4CFA-9004-1267FBCC616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20" name="直線コネクタ 419">
          <a:extLst>
            <a:ext uri="{FF2B5EF4-FFF2-40B4-BE49-F238E27FC236}">
              <a16:creationId xmlns:a16="http://schemas.microsoft.com/office/drawing/2014/main" id="{48560016-F554-42CD-AC73-27EF777BDE1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21" name="テキスト ボックス 420">
          <a:extLst>
            <a:ext uri="{FF2B5EF4-FFF2-40B4-BE49-F238E27FC236}">
              <a16:creationId xmlns:a16="http://schemas.microsoft.com/office/drawing/2014/main" id="{378F5AB0-E515-4D1D-9DB2-A119AFD3D68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22" name="直線コネクタ 421">
          <a:extLst>
            <a:ext uri="{FF2B5EF4-FFF2-40B4-BE49-F238E27FC236}">
              <a16:creationId xmlns:a16="http://schemas.microsoft.com/office/drawing/2014/main" id="{A240F5A0-1A66-4E39-92B8-63A6F91A9A9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23" name="テキスト ボックス 422">
          <a:extLst>
            <a:ext uri="{FF2B5EF4-FFF2-40B4-BE49-F238E27FC236}">
              <a16:creationId xmlns:a16="http://schemas.microsoft.com/office/drawing/2014/main" id="{287CE4F5-5938-4F3D-AC92-5B0F12BFD86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4" name="直線コネクタ 423">
          <a:extLst>
            <a:ext uri="{FF2B5EF4-FFF2-40B4-BE49-F238E27FC236}">
              <a16:creationId xmlns:a16="http://schemas.microsoft.com/office/drawing/2014/main" id="{49A96146-B704-4C4D-901D-FB4A7DB03A8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5" name="テキスト ボックス 424">
          <a:extLst>
            <a:ext uri="{FF2B5EF4-FFF2-40B4-BE49-F238E27FC236}">
              <a16:creationId xmlns:a16="http://schemas.microsoft.com/office/drawing/2014/main" id="{34C3A5DE-B275-41B0-8BBA-ACD93AFC1F9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6" name="【庁舎】&#10;一人当たり面積グラフ枠">
          <a:extLst>
            <a:ext uri="{FF2B5EF4-FFF2-40B4-BE49-F238E27FC236}">
              <a16:creationId xmlns:a16="http://schemas.microsoft.com/office/drawing/2014/main" id="{2AFD6AD9-11DA-4E08-B61A-67CF2E9EA7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427" name="直線コネクタ 426">
          <a:extLst>
            <a:ext uri="{FF2B5EF4-FFF2-40B4-BE49-F238E27FC236}">
              <a16:creationId xmlns:a16="http://schemas.microsoft.com/office/drawing/2014/main" id="{F6E448DC-7F95-47F1-A5C6-A3367D5C1A74}"/>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428" name="【庁舎】&#10;一人当たり面積最小値テキスト">
          <a:extLst>
            <a:ext uri="{FF2B5EF4-FFF2-40B4-BE49-F238E27FC236}">
              <a16:creationId xmlns:a16="http://schemas.microsoft.com/office/drawing/2014/main" id="{B45FA78A-E86C-49E7-8099-1A41BAB3B00B}"/>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429" name="直線コネクタ 428">
          <a:extLst>
            <a:ext uri="{FF2B5EF4-FFF2-40B4-BE49-F238E27FC236}">
              <a16:creationId xmlns:a16="http://schemas.microsoft.com/office/drawing/2014/main" id="{C7974304-252B-4F27-9514-2E6CC9F62359}"/>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430" name="【庁舎】&#10;一人当たり面積最大値テキスト">
          <a:extLst>
            <a:ext uri="{FF2B5EF4-FFF2-40B4-BE49-F238E27FC236}">
              <a16:creationId xmlns:a16="http://schemas.microsoft.com/office/drawing/2014/main" id="{948BC5C1-3292-4A22-AA34-5BD9F5EE6DD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431" name="直線コネクタ 430">
          <a:extLst>
            <a:ext uri="{FF2B5EF4-FFF2-40B4-BE49-F238E27FC236}">
              <a16:creationId xmlns:a16="http://schemas.microsoft.com/office/drawing/2014/main" id="{438C80B1-30AA-41F7-9531-2047FB89DB4F}"/>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432" name="【庁舎】&#10;一人当たり面積平均値テキスト">
          <a:extLst>
            <a:ext uri="{FF2B5EF4-FFF2-40B4-BE49-F238E27FC236}">
              <a16:creationId xmlns:a16="http://schemas.microsoft.com/office/drawing/2014/main" id="{53E9B604-614E-4102-9A7E-0BDE1CC398EC}"/>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433" name="フローチャート: 判断 432">
          <a:extLst>
            <a:ext uri="{FF2B5EF4-FFF2-40B4-BE49-F238E27FC236}">
              <a16:creationId xmlns:a16="http://schemas.microsoft.com/office/drawing/2014/main" id="{EEB39FBF-F4A4-4240-92AB-298CC1BB6831}"/>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434" name="フローチャート: 判断 433">
          <a:extLst>
            <a:ext uri="{FF2B5EF4-FFF2-40B4-BE49-F238E27FC236}">
              <a16:creationId xmlns:a16="http://schemas.microsoft.com/office/drawing/2014/main" id="{E98F2E7C-AA3D-444A-84E3-4568B5D6111B}"/>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435" name="フローチャート: 判断 434">
          <a:extLst>
            <a:ext uri="{FF2B5EF4-FFF2-40B4-BE49-F238E27FC236}">
              <a16:creationId xmlns:a16="http://schemas.microsoft.com/office/drawing/2014/main" id="{63E7191F-4248-4F65-BAAC-E17A74C908A2}"/>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436" name="フローチャート: 判断 435">
          <a:extLst>
            <a:ext uri="{FF2B5EF4-FFF2-40B4-BE49-F238E27FC236}">
              <a16:creationId xmlns:a16="http://schemas.microsoft.com/office/drawing/2014/main" id="{8791A632-9E45-4C85-B137-5A23DA6D59F8}"/>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437" name="フローチャート: 判断 436">
          <a:extLst>
            <a:ext uri="{FF2B5EF4-FFF2-40B4-BE49-F238E27FC236}">
              <a16:creationId xmlns:a16="http://schemas.microsoft.com/office/drawing/2014/main" id="{CDE0AA96-38E2-4D5F-A709-60AD423D082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8D722BAD-D762-4033-B1B2-609825F2070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E397AA97-788E-4063-9FCA-C92D5346368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25DF1543-7C4E-4F9A-A5A3-F483A7BBF5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47601B13-F042-484E-859C-9D95DE6258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F4807C0C-75EA-416D-BC10-292990EACE1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45720</xdr:rowOff>
    </xdr:from>
    <xdr:to>
      <xdr:col>116</xdr:col>
      <xdr:colOff>114300</xdr:colOff>
      <xdr:row>107</xdr:row>
      <xdr:rowOff>147320</xdr:rowOff>
    </xdr:to>
    <xdr:sp macro="" textlink="">
      <xdr:nvSpPr>
        <xdr:cNvPr id="443" name="楕円 442">
          <a:extLst>
            <a:ext uri="{FF2B5EF4-FFF2-40B4-BE49-F238E27FC236}">
              <a16:creationId xmlns:a16="http://schemas.microsoft.com/office/drawing/2014/main" id="{4C82D6A7-D870-4304-9991-B06FB4953204}"/>
            </a:ext>
          </a:extLst>
        </xdr:cNvPr>
        <xdr:cNvSpPr/>
      </xdr:nvSpPr>
      <xdr:spPr>
        <a:xfrm>
          <a:off x="22110700" y="183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24147</xdr:rowOff>
    </xdr:from>
    <xdr:ext cx="469744" cy="259045"/>
    <xdr:sp macro="" textlink="">
      <xdr:nvSpPr>
        <xdr:cNvPr id="444" name="【庁舎】&#10;一人当たり面積該当値テキスト">
          <a:extLst>
            <a:ext uri="{FF2B5EF4-FFF2-40B4-BE49-F238E27FC236}">
              <a16:creationId xmlns:a16="http://schemas.microsoft.com/office/drawing/2014/main" id="{D614149E-30CE-44BD-8AA8-9AC63E9572A1}"/>
            </a:ext>
          </a:extLst>
        </xdr:cNvPr>
        <xdr:cNvSpPr txBox="1"/>
      </xdr:nvSpPr>
      <xdr:spPr>
        <a:xfrm>
          <a:off x="22199600" y="183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35561</xdr:rowOff>
    </xdr:from>
    <xdr:to>
      <xdr:col>112</xdr:col>
      <xdr:colOff>38100</xdr:colOff>
      <xdr:row>107</xdr:row>
      <xdr:rowOff>137161</xdr:rowOff>
    </xdr:to>
    <xdr:sp macro="" textlink="">
      <xdr:nvSpPr>
        <xdr:cNvPr id="445" name="楕円 444">
          <a:extLst>
            <a:ext uri="{FF2B5EF4-FFF2-40B4-BE49-F238E27FC236}">
              <a16:creationId xmlns:a16="http://schemas.microsoft.com/office/drawing/2014/main" id="{36A2E5C8-3E19-4334-8F64-1F636A6AC2E6}"/>
            </a:ext>
          </a:extLst>
        </xdr:cNvPr>
        <xdr:cNvSpPr/>
      </xdr:nvSpPr>
      <xdr:spPr>
        <a:xfrm>
          <a:off x="21272500" y="1838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86361</xdr:rowOff>
    </xdr:from>
    <xdr:to>
      <xdr:col>116</xdr:col>
      <xdr:colOff>63500</xdr:colOff>
      <xdr:row>107</xdr:row>
      <xdr:rowOff>96520</xdr:rowOff>
    </xdr:to>
    <xdr:cxnSp macro="">
      <xdr:nvCxnSpPr>
        <xdr:cNvPr id="446" name="直線コネクタ 445">
          <a:extLst>
            <a:ext uri="{FF2B5EF4-FFF2-40B4-BE49-F238E27FC236}">
              <a16:creationId xmlns:a16="http://schemas.microsoft.com/office/drawing/2014/main" id="{688FF940-D33E-46DB-A2A8-4AE9AFCC6F68}"/>
            </a:ext>
          </a:extLst>
        </xdr:cNvPr>
        <xdr:cNvCxnSpPr/>
      </xdr:nvCxnSpPr>
      <xdr:spPr>
        <a:xfrm>
          <a:off x="21323300" y="18431511"/>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22861</xdr:rowOff>
    </xdr:from>
    <xdr:to>
      <xdr:col>107</xdr:col>
      <xdr:colOff>101600</xdr:colOff>
      <xdr:row>107</xdr:row>
      <xdr:rowOff>124461</xdr:rowOff>
    </xdr:to>
    <xdr:sp macro="" textlink="">
      <xdr:nvSpPr>
        <xdr:cNvPr id="447" name="楕円 446">
          <a:extLst>
            <a:ext uri="{FF2B5EF4-FFF2-40B4-BE49-F238E27FC236}">
              <a16:creationId xmlns:a16="http://schemas.microsoft.com/office/drawing/2014/main" id="{CB164A2D-E950-45E0-8C0B-5D0C86096CDF}"/>
            </a:ext>
          </a:extLst>
        </xdr:cNvPr>
        <xdr:cNvSpPr/>
      </xdr:nvSpPr>
      <xdr:spPr>
        <a:xfrm>
          <a:off x="20383500" y="1836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73661</xdr:rowOff>
    </xdr:from>
    <xdr:to>
      <xdr:col>111</xdr:col>
      <xdr:colOff>177800</xdr:colOff>
      <xdr:row>107</xdr:row>
      <xdr:rowOff>86361</xdr:rowOff>
    </xdr:to>
    <xdr:cxnSp macro="">
      <xdr:nvCxnSpPr>
        <xdr:cNvPr id="448" name="直線コネクタ 447">
          <a:extLst>
            <a:ext uri="{FF2B5EF4-FFF2-40B4-BE49-F238E27FC236}">
              <a16:creationId xmlns:a16="http://schemas.microsoft.com/office/drawing/2014/main" id="{BA1DE365-A2CB-478D-9DF9-AA71714E0115}"/>
            </a:ext>
          </a:extLst>
        </xdr:cNvPr>
        <xdr:cNvCxnSpPr/>
      </xdr:nvCxnSpPr>
      <xdr:spPr>
        <a:xfrm>
          <a:off x="20434300" y="1841881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449" name="楕円 448">
          <a:extLst>
            <a:ext uri="{FF2B5EF4-FFF2-40B4-BE49-F238E27FC236}">
              <a16:creationId xmlns:a16="http://schemas.microsoft.com/office/drawing/2014/main" id="{12019485-BA32-4748-BA5E-D060F7F8105F}"/>
            </a:ext>
          </a:extLst>
        </xdr:cNvPr>
        <xdr:cNvSpPr/>
      </xdr:nvSpPr>
      <xdr:spPr>
        <a:xfrm>
          <a:off x="19494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73661</xdr:rowOff>
    </xdr:from>
    <xdr:to>
      <xdr:col>107</xdr:col>
      <xdr:colOff>50800</xdr:colOff>
      <xdr:row>107</xdr:row>
      <xdr:rowOff>76200</xdr:rowOff>
    </xdr:to>
    <xdr:cxnSp macro="">
      <xdr:nvCxnSpPr>
        <xdr:cNvPr id="450" name="直線コネクタ 449">
          <a:extLst>
            <a:ext uri="{FF2B5EF4-FFF2-40B4-BE49-F238E27FC236}">
              <a16:creationId xmlns:a16="http://schemas.microsoft.com/office/drawing/2014/main" id="{7945E08A-A00F-4CC9-95E7-BDAED95749ED}"/>
            </a:ext>
          </a:extLst>
        </xdr:cNvPr>
        <xdr:cNvCxnSpPr/>
      </xdr:nvCxnSpPr>
      <xdr:spPr>
        <a:xfrm flipV="1">
          <a:off x="19545300" y="184188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29211</xdr:rowOff>
    </xdr:from>
    <xdr:to>
      <xdr:col>98</xdr:col>
      <xdr:colOff>38100</xdr:colOff>
      <xdr:row>107</xdr:row>
      <xdr:rowOff>130811</xdr:rowOff>
    </xdr:to>
    <xdr:sp macro="" textlink="">
      <xdr:nvSpPr>
        <xdr:cNvPr id="451" name="楕円 450">
          <a:extLst>
            <a:ext uri="{FF2B5EF4-FFF2-40B4-BE49-F238E27FC236}">
              <a16:creationId xmlns:a16="http://schemas.microsoft.com/office/drawing/2014/main" id="{8E5B6FDB-9312-402E-9CF2-2E1345913832}"/>
            </a:ext>
          </a:extLst>
        </xdr:cNvPr>
        <xdr:cNvSpPr/>
      </xdr:nvSpPr>
      <xdr:spPr>
        <a:xfrm>
          <a:off x="18605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80011</xdr:rowOff>
    </xdr:to>
    <xdr:cxnSp macro="">
      <xdr:nvCxnSpPr>
        <xdr:cNvPr id="452" name="直線コネクタ 451">
          <a:extLst>
            <a:ext uri="{FF2B5EF4-FFF2-40B4-BE49-F238E27FC236}">
              <a16:creationId xmlns:a16="http://schemas.microsoft.com/office/drawing/2014/main" id="{4ED714C9-B84C-4C63-A6AD-937AE8D8A432}"/>
            </a:ext>
          </a:extLst>
        </xdr:cNvPr>
        <xdr:cNvCxnSpPr/>
      </xdr:nvCxnSpPr>
      <xdr:spPr>
        <a:xfrm flipV="1">
          <a:off x="18656300" y="184213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453" name="n_1aveValue【庁舎】&#10;一人当たり面積">
          <a:extLst>
            <a:ext uri="{FF2B5EF4-FFF2-40B4-BE49-F238E27FC236}">
              <a16:creationId xmlns:a16="http://schemas.microsoft.com/office/drawing/2014/main" id="{EF69D76A-3E91-48C7-B847-EDE1B54FDB9A}"/>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454" name="n_2aveValue【庁舎】&#10;一人当たり面積">
          <a:extLst>
            <a:ext uri="{FF2B5EF4-FFF2-40B4-BE49-F238E27FC236}">
              <a16:creationId xmlns:a16="http://schemas.microsoft.com/office/drawing/2014/main" id="{3050842F-3A0A-47A7-B0A8-DC08FC1C63C6}"/>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455" name="n_3aveValue【庁舎】&#10;一人当たり面積">
          <a:extLst>
            <a:ext uri="{FF2B5EF4-FFF2-40B4-BE49-F238E27FC236}">
              <a16:creationId xmlns:a16="http://schemas.microsoft.com/office/drawing/2014/main" id="{1145AFB7-E82F-497B-BFF0-E6C18D225ADB}"/>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456" name="n_4aveValue【庁舎】&#10;一人当たり面積">
          <a:extLst>
            <a:ext uri="{FF2B5EF4-FFF2-40B4-BE49-F238E27FC236}">
              <a16:creationId xmlns:a16="http://schemas.microsoft.com/office/drawing/2014/main" id="{D2B43742-4CDB-4CB6-BB67-7CCB8259F0A4}"/>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128288</xdr:rowOff>
    </xdr:from>
    <xdr:ext cx="469744" cy="259045"/>
    <xdr:sp macro="" textlink="">
      <xdr:nvSpPr>
        <xdr:cNvPr id="457" name="n_1mainValue【庁舎】&#10;一人当たり面積">
          <a:extLst>
            <a:ext uri="{FF2B5EF4-FFF2-40B4-BE49-F238E27FC236}">
              <a16:creationId xmlns:a16="http://schemas.microsoft.com/office/drawing/2014/main" id="{E49DB704-3C75-4B4A-A0B3-C24F58CAD067}"/>
            </a:ext>
          </a:extLst>
        </xdr:cNvPr>
        <xdr:cNvSpPr txBox="1"/>
      </xdr:nvSpPr>
      <xdr:spPr>
        <a:xfrm>
          <a:off x="21075727" y="1847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115588</xdr:rowOff>
    </xdr:from>
    <xdr:ext cx="469744" cy="259045"/>
    <xdr:sp macro="" textlink="">
      <xdr:nvSpPr>
        <xdr:cNvPr id="458" name="n_2mainValue【庁舎】&#10;一人当たり面積">
          <a:extLst>
            <a:ext uri="{FF2B5EF4-FFF2-40B4-BE49-F238E27FC236}">
              <a16:creationId xmlns:a16="http://schemas.microsoft.com/office/drawing/2014/main" id="{1BE8C5AA-AB15-46C5-9318-AC0C7653F685}"/>
            </a:ext>
          </a:extLst>
        </xdr:cNvPr>
        <xdr:cNvSpPr txBox="1"/>
      </xdr:nvSpPr>
      <xdr:spPr>
        <a:xfrm>
          <a:off x="20199427" y="1846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459" name="n_3mainValue【庁舎】&#10;一人当たり面積">
          <a:extLst>
            <a:ext uri="{FF2B5EF4-FFF2-40B4-BE49-F238E27FC236}">
              <a16:creationId xmlns:a16="http://schemas.microsoft.com/office/drawing/2014/main" id="{CBAEA98E-96AE-4983-8BEA-7B59B44AE0D6}"/>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121938</xdr:rowOff>
    </xdr:from>
    <xdr:ext cx="469744" cy="259045"/>
    <xdr:sp macro="" textlink="">
      <xdr:nvSpPr>
        <xdr:cNvPr id="460" name="n_4mainValue【庁舎】&#10;一人当たり面積">
          <a:extLst>
            <a:ext uri="{FF2B5EF4-FFF2-40B4-BE49-F238E27FC236}">
              <a16:creationId xmlns:a16="http://schemas.microsoft.com/office/drawing/2014/main" id="{89B20922-1747-4AD2-AFC7-CAE097280CF9}"/>
            </a:ext>
          </a:extLst>
        </xdr:cNvPr>
        <xdr:cNvSpPr txBox="1"/>
      </xdr:nvSpPr>
      <xdr:spPr>
        <a:xfrm>
          <a:off x="18421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1" name="正方形/長方形 460">
          <a:extLst>
            <a:ext uri="{FF2B5EF4-FFF2-40B4-BE49-F238E27FC236}">
              <a16:creationId xmlns:a16="http://schemas.microsoft.com/office/drawing/2014/main" id="{D5F503B4-F246-48A1-BE1C-CB941317C87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2" name="正方形/長方形 461">
          <a:extLst>
            <a:ext uri="{FF2B5EF4-FFF2-40B4-BE49-F238E27FC236}">
              <a16:creationId xmlns:a16="http://schemas.microsoft.com/office/drawing/2014/main" id="{E66FC200-C8FB-436B-9259-63AAD6BCE10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3" name="テキスト ボックス 462">
          <a:extLst>
            <a:ext uri="{FF2B5EF4-FFF2-40B4-BE49-F238E27FC236}">
              <a16:creationId xmlns:a16="http://schemas.microsoft.com/office/drawing/2014/main" id="{E9A0F803-102F-4CD2-AC3B-3605B2C3CF6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一人当たりの面積が類似団体平均と比べても</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以上大きいのが特徴的で、施設の規模縮小化を含め検討する必要があります。特に、カルチャーセンターやレジャープールのについては、毎年多額の設備更新費用が発生し、町債の借入額が増大する一因となっています。有形固定資産減価償却率も</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割を超えているため、今後の方針を早期に決定する必要があります。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類似団体と比べ有形固定資産減価償却率が高くなっていますが、統廃合の余地は少ないと思われ、今後の維持費の増大を見込んだ財政運営が求められます。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庁舎の古い部分は建築から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年以上が経過しており、耐震工事を除くと躯体の償却は限度額に達しています。後年度に建設された庁舎を併せても躯体の償却率は</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％を超えており、建替えなどを検討し必要な財源を確保する必要があります。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9906430</v>
      </c>
      <c r="BO4" s="484"/>
      <c r="BP4" s="484"/>
      <c r="BQ4" s="484"/>
      <c r="BR4" s="484"/>
      <c r="BS4" s="484"/>
      <c r="BT4" s="484"/>
      <c r="BU4" s="485"/>
      <c r="BV4" s="483">
        <v>9469022</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12.1</v>
      </c>
      <c r="CU4" s="624"/>
      <c r="CV4" s="624"/>
      <c r="CW4" s="624"/>
      <c r="CX4" s="624"/>
      <c r="CY4" s="624"/>
      <c r="CZ4" s="624"/>
      <c r="DA4" s="625"/>
      <c r="DB4" s="623">
        <v>15.3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9133007</v>
      </c>
      <c r="BO5" s="455"/>
      <c r="BP5" s="455"/>
      <c r="BQ5" s="455"/>
      <c r="BR5" s="455"/>
      <c r="BS5" s="455"/>
      <c r="BT5" s="455"/>
      <c r="BU5" s="456"/>
      <c r="BV5" s="454">
        <v>8509827</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94.1</v>
      </c>
      <c r="CU5" s="452"/>
      <c r="CV5" s="452"/>
      <c r="CW5" s="452"/>
      <c r="CX5" s="452"/>
      <c r="CY5" s="452"/>
      <c r="CZ5" s="452"/>
      <c r="DA5" s="453"/>
      <c r="DB5" s="451">
        <v>94.9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773423</v>
      </c>
      <c r="BO6" s="455"/>
      <c r="BP6" s="455"/>
      <c r="BQ6" s="455"/>
      <c r="BR6" s="455"/>
      <c r="BS6" s="455"/>
      <c r="BT6" s="455"/>
      <c r="BU6" s="456"/>
      <c r="BV6" s="454">
        <v>959195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94.4</v>
      </c>
      <c r="CU6" s="598"/>
      <c r="CV6" s="598"/>
      <c r="CW6" s="598"/>
      <c r="CX6" s="598"/>
      <c r="CY6" s="598"/>
      <c r="CZ6" s="598"/>
      <c r="DA6" s="599"/>
      <c r="DB6" s="597">
        <v>95.5</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248659</v>
      </c>
      <c r="BO7" s="455"/>
      <c r="BP7" s="455"/>
      <c r="BQ7" s="455"/>
      <c r="BR7" s="455"/>
      <c r="BS7" s="455"/>
      <c r="BT7" s="455"/>
      <c r="BU7" s="456"/>
      <c r="BV7" s="454">
        <v>312745</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4347948</v>
      </c>
      <c r="CU7" s="455"/>
      <c r="CV7" s="455"/>
      <c r="CW7" s="455"/>
      <c r="CX7" s="455"/>
      <c r="CY7" s="455"/>
      <c r="CZ7" s="455"/>
      <c r="DA7" s="456"/>
      <c r="DB7" s="454">
        <v>4233071</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524764</v>
      </c>
      <c r="BO8" s="455"/>
      <c r="BP8" s="455"/>
      <c r="BQ8" s="455"/>
      <c r="BR8" s="455"/>
      <c r="BS8" s="455"/>
      <c r="BT8" s="455"/>
      <c r="BU8" s="456"/>
      <c r="BV8" s="454">
        <v>646450</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0.9</v>
      </c>
      <c r="CU8" s="558"/>
      <c r="CV8" s="558"/>
      <c r="CW8" s="558"/>
      <c r="CX8" s="558"/>
      <c r="CY8" s="558"/>
      <c r="CZ8" s="558"/>
      <c r="DA8" s="559"/>
      <c r="DB8" s="557">
        <v>0.9</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7767</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-121686</v>
      </c>
      <c r="BO9" s="455"/>
      <c r="BP9" s="455"/>
      <c r="BQ9" s="455"/>
      <c r="BR9" s="455"/>
      <c r="BS9" s="455"/>
      <c r="BT9" s="455"/>
      <c r="BU9" s="456"/>
      <c r="BV9" s="454">
        <v>116241</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6.1</v>
      </c>
      <c r="CU9" s="452"/>
      <c r="CV9" s="452"/>
      <c r="CW9" s="452"/>
      <c r="CX9" s="452"/>
      <c r="CY9" s="452"/>
      <c r="CZ9" s="452"/>
      <c r="DA9" s="453"/>
      <c r="DB9" s="451">
        <v>6.7</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8046</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34528</v>
      </c>
      <c r="BO10" s="455"/>
      <c r="BP10" s="455"/>
      <c r="BQ10" s="455"/>
      <c r="BR10" s="455"/>
      <c r="BS10" s="455"/>
      <c r="BT10" s="455"/>
      <c r="BU10" s="456"/>
      <c r="BV10" s="454">
        <v>1158</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119</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8268</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140068</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7585</v>
      </c>
      <c r="S13" s="542"/>
      <c r="T13" s="542"/>
      <c r="U13" s="542"/>
      <c r="V13" s="543"/>
      <c r="W13" s="544" t="s">
        <v>131</v>
      </c>
      <c r="X13" s="440"/>
      <c r="Y13" s="440"/>
      <c r="Z13" s="440"/>
      <c r="AA13" s="440"/>
      <c r="AB13" s="441"/>
      <c r="AC13" s="407">
        <v>123</v>
      </c>
      <c r="AD13" s="408"/>
      <c r="AE13" s="408"/>
      <c r="AF13" s="408"/>
      <c r="AG13" s="409"/>
      <c r="AH13" s="407">
        <v>153</v>
      </c>
      <c r="AI13" s="408"/>
      <c r="AJ13" s="408"/>
      <c r="AK13" s="408"/>
      <c r="AL13" s="467"/>
      <c r="AM13" s="511" t="s">
        <v>132</v>
      </c>
      <c r="AN13" s="411"/>
      <c r="AO13" s="411"/>
      <c r="AP13" s="411"/>
      <c r="AQ13" s="411"/>
      <c r="AR13" s="411"/>
      <c r="AS13" s="411"/>
      <c r="AT13" s="412"/>
      <c r="AU13" s="512" t="s">
        <v>119</v>
      </c>
      <c r="AV13" s="513"/>
      <c r="AW13" s="513"/>
      <c r="AX13" s="513"/>
      <c r="AY13" s="468" t="s">
        <v>133</v>
      </c>
      <c r="AZ13" s="469"/>
      <c r="BA13" s="469"/>
      <c r="BB13" s="469"/>
      <c r="BC13" s="469"/>
      <c r="BD13" s="469"/>
      <c r="BE13" s="469"/>
      <c r="BF13" s="469"/>
      <c r="BG13" s="469"/>
      <c r="BH13" s="469"/>
      <c r="BI13" s="469"/>
      <c r="BJ13" s="469"/>
      <c r="BK13" s="469"/>
      <c r="BL13" s="469"/>
      <c r="BM13" s="470"/>
      <c r="BN13" s="454">
        <v>-87158</v>
      </c>
      <c r="BO13" s="455"/>
      <c r="BP13" s="455"/>
      <c r="BQ13" s="455"/>
      <c r="BR13" s="455"/>
      <c r="BS13" s="455"/>
      <c r="BT13" s="455"/>
      <c r="BU13" s="456"/>
      <c r="BV13" s="454">
        <v>-22669</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9</v>
      </c>
      <c r="CU13" s="452"/>
      <c r="CV13" s="452"/>
      <c r="CW13" s="452"/>
      <c r="CX13" s="452"/>
      <c r="CY13" s="452"/>
      <c r="CZ13" s="452"/>
      <c r="DA13" s="453"/>
      <c r="DB13" s="451">
        <v>8</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8122</v>
      </c>
      <c r="S14" s="542"/>
      <c r="T14" s="542"/>
      <c r="U14" s="542"/>
      <c r="V14" s="543"/>
      <c r="W14" s="545"/>
      <c r="X14" s="443"/>
      <c r="Y14" s="443"/>
      <c r="Z14" s="443"/>
      <c r="AA14" s="443"/>
      <c r="AB14" s="444"/>
      <c r="AC14" s="534">
        <v>3.3</v>
      </c>
      <c r="AD14" s="535"/>
      <c r="AE14" s="535"/>
      <c r="AF14" s="535"/>
      <c r="AG14" s="536"/>
      <c r="AH14" s="534">
        <v>3.6</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30.2</v>
      </c>
      <c r="CU14" s="552"/>
      <c r="CV14" s="552"/>
      <c r="CW14" s="552"/>
      <c r="CX14" s="552"/>
      <c r="CY14" s="552"/>
      <c r="CZ14" s="552"/>
      <c r="DA14" s="553"/>
      <c r="DB14" s="551">
        <v>28.8</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7665</v>
      </c>
      <c r="S15" s="542"/>
      <c r="T15" s="542"/>
      <c r="U15" s="542"/>
      <c r="V15" s="543"/>
      <c r="W15" s="544" t="s">
        <v>137</v>
      </c>
      <c r="X15" s="440"/>
      <c r="Y15" s="440"/>
      <c r="Z15" s="440"/>
      <c r="AA15" s="440"/>
      <c r="AB15" s="441"/>
      <c r="AC15" s="407">
        <v>552</v>
      </c>
      <c r="AD15" s="408"/>
      <c r="AE15" s="408"/>
      <c r="AF15" s="408"/>
      <c r="AG15" s="409"/>
      <c r="AH15" s="407">
        <v>586</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3078349</v>
      </c>
      <c r="BO15" s="484"/>
      <c r="BP15" s="484"/>
      <c r="BQ15" s="484"/>
      <c r="BR15" s="484"/>
      <c r="BS15" s="484"/>
      <c r="BT15" s="484"/>
      <c r="BU15" s="485"/>
      <c r="BV15" s="483">
        <v>2991463</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14.7</v>
      </c>
      <c r="AD16" s="535"/>
      <c r="AE16" s="535"/>
      <c r="AF16" s="535"/>
      <c r="AG16" s="536"/>
      <c r="AH16" s="534">
        <v>13.7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3396270</v>
      </c>
      <c r="BO16" s="455"/>
      <c r="BP16" s="455"/>
      <c r="BQ16" s="455"/>
      <c r="BR16" s="455"/>
      <c r="BS16" s="455"/>
      <c r="BT16" s="455"/>
      <c r="BU16" s="456"/>
      <c r="BV16" s="454">
        <v>3289703</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3087</v>
      </c>
      <c r="AD17" s="408"/>
      <c r="AE17" s="408"/>
      <c r="AF17" s="408"/>
      <c r="AG17" s="409"/>
      <c r="AH17" s="407">
        <v>3538</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4018739</v>
      </c>
      <c r="BO17" s="455"/>
      <c r="BP17" s="455"/>
      <c r="BQ17" s="455"/>
      <c r="BR17" s="455"/>
      <c r="BS17" s="455"/>
      <c r="BT17" s="455"/>
      <c r="BU17" s="456"/>
      <c r="BV17" s="454">
        <v>3904773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357.29</v>
      </c>
      <c r="M18" s="507"/>
      <c r="N18" s="507"/>
      <c r="O18" s="507"/>
      <c r="P18" s="507"/>
      <c r="Q18" s="507"/>
      <c r="R18" s="508"/>
      <c r="S18" s="508"/>
      <c r="T18" s="508"/>
      <c r="U18" s="508"/>
      <c r="V18" s="509"/>
      <c r="W18" s="525"/>
      <c r="X18" s="526"/>
      <c r="Y18" s="526"/>
      <c r="Z18" s="526"/>
      <c r="AA18" s="526"/>
      <c r="AB18" s="550"/>
      <c r="AC18" s="424">
        <v>82.1</v>
      </c>
      <c r="AD18" s="425"/>
      <c r="AE18" s="425"/>
      <c r="AF18" s="425"/>
      <c r="AG18" s="510"/>
      <c r="AH18" s="424">
        <v>82.7</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4253371</v>
      </c>
      <c r="BO18" s="455"/>
      <c r="BP18" s="455"/>
      <c r="BQ18" s="455"/>
      <c r="BR18" s="455"/>
      <c r="BS18" s="455"/>
      <c r="BT18" s="455"/>
      <c r="BU18" s="456"/>
      <c r="BV18" s="454">
        <v>4161948</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22</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6780047</v>
      </c>
      <c r="BO19" s="455"/>
      <c r="BP19" s="455"/>
      <c r="BQ19" s="455"/>
      <c r="BR19" s="455"/>
      <c r="BS19" s="455"/>
      <c r="BT19" s="455"/>
      <c r="BU19" s="456"/>
      <c r="BV19" s="454">
        <v>6654375</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3583</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5129460</v>
      </c>
      <c r="BO22" s="484"/>
      <c r="BP22" s="484"/>
      <c r="BQ22" s="484"/>
      <c r="BR22" s="484"/>
      <c r="BS22" s="484"/>
      <c r="BT22" s="484"/>
      <c r="BU22" s="485"/>
      <c r="BV22" s="483">
        <v>4985153</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4352016</v>
      </c>
      <c r="BO23" s="455"/>
      <c r="BP23" s="455"/>
      <c r="BQ23" s="455"/>
      <c r="BR23" s="455"/>
      <c r="BS23" s="455"/>
      <c r="BT23" s="455"/>
      <c r="BU23" s="456"/>
      <c r="BV23" s="454">
        <v>4176686</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7230</v>
      </c>
      <c r="R24" s="408"/>
      <c r="S24" s="408"/>
      <c r="T24" s="408"/>
      <c r="U24" s="408"/>
      <c r="V24" s="409"/>
      <c r="W24" s="497"/>
      <c r="X24" s="434"/>
      <c r="Y24" s="435"/>
      <c r="Z24" s="410" t="s">
        <v>162</v>
      </c>
      <c r="AA24" s="411"/>
      <c r="AB24" s="411"/>
      <c r="AC24" s="411"/>
      <c r="AD24" s="411"/>
      <c r="AE24" s="411"/>
      <c r="AF24" s="411"/>
      <c r="AG24" s="412"/>
      <c r="AH24" s="407">
        <v>105</v>
      </c>
      <c r="AI24" s="408"/>
      <c r="AJ24" s="408"/>
      <c r="AK24" s="408"/>
      <c r="AL24" s="409"/>
      <c r="AM24" s="407">
        <v>311955</v>
      </c>
      <c r="AN24" s="408"/>
      <c r="AO24" s="408"/>
      <c r="AP24" s="408"/>
      <c r="AQ24" s="408"/>
      <c r="AR24" s="409"/>
      <c r="AS24" s="407">
        <v>2971</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3926286</v>
      </c>
      <c r="BO24" s="455"/>
      <c r="BP24" s="455"/>
      <c r="BQ24" s="455"/>
      <c r="BR24" s="455"/>
      <c r="BS24" s="455"/>
      <c r="BT24" s="455"/>
      <c r="BU24" s="456"/>
      <c r="BV24" s="454">
        <v>3710400</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5950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894040</v>
      </c>
      <c r="BO25" s="484"/>
      <c r="BP25" s="484"/>
      <c r="BQ25" s="484"/>
      <c r="BR25" s="484"/>
      <c r="BS25" s="484"/>
      <c r="BT25" s="484"/>
      <c r="BU25" s="485"/>
      <c r="BV25" s="483">
        <v>233759</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5220</v>
      </c>
      <c r="R26" s="408"/>
      <c r="S26" s="408"/>
      <c r="T26" s="408"/>
      <c r="U26" s="408"/>
      <c r="V26" s="409"/>
      <c r="W26" s="497"/>
      <c r="X26" s="434"/>
      <c r="Y26" s="435"/>
      <c r="Z26" s="410" t="s">
        <v>168</v>
      </c>
      <c r="AA26" s="465"/>
      <c r="AB26" s="465"/>
      <c r="AC26" s="465"/>
      <c r="AD26" s="465"/>
      <c r="AE26" s="465"/>
      <c r="AF26" s="465"/>
      <c r="AG26" s="466"/>
      <c r="AH26" s="407">
        <v>4</v>
      </c>
      <c r="AI26" s="408"/>
      <c r="AJ26" s="408"/>
      <c r="AK26" s="408"/>
      <c r="AL26" s="409"/>
      <c r="AM26" s="407">
        <v>12720</v>
      </c>
      <c r="AN26" s="408"/>
      <c r="AO26" s="408"/>
      <c r="AP26" s="408"/>
      <c r="AQ26" s="408"/>
      <c r="AR26" s="409"/>
      <c r="AS26" s="407">
        <v>3180</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2880</v>
      </c>
      <c r="R27" s="408"/>
      <c r="S27" s="408"/>
      <c r="T27" s="408"/>
      <c r="U27" s="408"/>
      <c r="V27" s="409"/>
      <c r="W27" s="497"/>
      <c r="X27" s="434"/>
      <c r="Y27" s="435"/>
      <c r="Z27" s="410" t="s">
        <v>171</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2360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1256367</v>
      </c>
      <c r="BO28" s="484"/>
      <c r="BP28" s="484"/>
      <c r="BQ28" s="484"/>
      <c r="BR28" s="484"/>
      <c r="BS28" s="484"/>
      <c r="BT28" s="484"/>
      <c r="BU28" s="485"/>
      <c r="BV28" s="483">
        <v>1221839</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10</v>
      </c>
      <c r="M29" s="408"/>
      <c r="N29" s="408"/>
      <c r="O29" s="408"/>
      <c r="P29" s="409"/>
      <c r="Q29" s="407">
        <v>2130</v>
      </c>
      <c r="R29" s="408"/>
      <c r="S29" s="408"/>
      <c r="T29" s="408"/>
      <c r="U29" s="408"/>
      <c r="V29" s="409"/>
      <c r="W29" s="498"/>
      <c r="X29" s="499"/>
      <c r="Y29" s="500"/>
      <c r="Z29" s="410" t="s">
        <v>177</v>
      </c>
      <c r="AA29" s="411"/>
      <c r="AB29" s="411"/>
      <c r="AC29" s="411"/>
      <c r="AD29" s="411"/>
      <c r="AE29" s="411"/>
      <c r="AF29" s="411"/>
      <c r="AG29" s="412"/>
      <c r="AH29" s="407">
        <v>105</v>
      </c>
      <c r="AI29" s="408"/>
      <c r="AJ29" s="408"/>
      <c r="AK29" s="408"/>
      <c r="AL29" s="409"/>
      <c r="AM29" s="407">
        <v>311955</v>
      </c>
      <c r="AN29" s="408"/>
      <c r="AO29" s="408"/>
      <c r="AP29" s="408"/>
      <c r="AQ29" s="408"/>
      <c r="AR29" s="409"/>
      <c r="AS29" s="407">
        <v>2971</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75727</v>
      </c>
      <c r="BO29" s="455"/>
      <c r="BP29" s="455"/>
      <c r="BQ29" s="455"/>
      <c r="BR29" s="455"/>
      <c r="BS29" s="455"/>
      <c r="BT29" s="455"/>
      <c r="BU29" s="456"/>
      <c r="BV29" s="454">
        <v>66233</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93.7</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997302</v>
      </c>
      <c r="BO30" s="489"/>
      <c r="BP30" s="489"/>
      <c r="BQ30" s="489"/>
      <c r="BR30" s="489"/>
      <c r="BS30" s="489"/>
      <c r="BT30" s="489"/>
      <c r="BU30" s="490"/>
      <c r="BV30" s="488">
        <v>894252</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魚沼地域特別養護老人ホーム組合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病院事業会計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魚沼地区障害福祉組合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介護保険特別会計</v>
      </c>
      <c r="X36" s="403"/>
      <c r="Y36" s="403"/>
      <c r="Z36" s="403"/>
      <c r="AA36" s="403"/>
      <c r="AB36" s="403"/>
      <c r="AC36" s="403"/>
      <c r="AD36" s="403"/>
      <c r="AE36" s="403"/>
      <c r="AF36" s="403"/>
      <c r="AG36" s="403"/>
      <c r="AH36" s="403"/>
      <c r="AI36" s="403"/>
      <c r="AJ36" s="403"/>
      <c r="AK36" s="403"/>
      <c r="AL36" s="163"/>
      <c r="AM36" s="402">
        <f t="shared" si="0"/>
        <v>7</v>
      </c>
      <c r="AN36" s="402"/>
      <c r="AO36" s="403" t="str">
        <f>IF('各会計、関係団体の財政状況及び健全化判断比率'!B33="","",'各会計、関係団体の財政状況及び健全化判断比率'!B33)</f>
        <v>下水道事業会計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新潟県後期高齢者医療広域連合（一般会計）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新潟県後期高齢者医療広域連合（後期高齢者医療特別会計）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新潟県市町村総合事務組合（一般会計）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新潟県市町村総合事務組合（職員退職手当支給事業特別会計）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新潟県市町村総合事務組合（消防団員等公務災害補償事業特別会計）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新潟県市町村総合事務組合（消防賞じゅつ金等支給事業特別会計）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16</v>
      </c>
      <c r="BX42" s="402"/>
      <c r="BY42" s="403" t="str">
        <f>IF('各会計、関係団体の財政状況及び健全化判断比率'!B76="","",'各会計、関係団体の財政状況及び健全化判断比率'!B76)</f>
        <v>新潟県市町村総合事務組合（非常勤職員公務災害補償等事業特別会計）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17</v>
      </c>
      <c r="BX43" s="402"/>
      <c r="BY43" s="403" t="str">
        <f>IF('各会計、関係団体の財政状況及び健全化判断比率'!B77="","",'各会計、関係団体の財政状況及び健全化判断比率'!B77)</f>
        <v>新潟県市町村総合事務組合（交通災害共済事業特別会計）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4LvLwyLI30PUd4Yk3MOdkAXEIsmytuUt4KGzUPhWaMWxXFPxjJFaGBNgWFdYp1CCR5ajyfh7tY+NjBxIRwGwqw==" saltValue="nULg5QQHVI9DZqn1BaVFx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3791076</v>
      </c>
      <c r="S5" s="712"/>
      <c r="T5" s="712"/>
      <c r="U5" s="712"/>
      <c r="V5" s="712"/>
      <c r="W5" s="712"/>
      <c r="X5" s="712"/>
      <c r="Y5" s="737"/>
      <c r="Z5" s="750">
        <v>38.299999999999997</v>
      </c>
      <c r="AA5" s="750"/>
      <c r="AB5" s="750"/>
      <c r="AC5" s="750"/>
      <c r="AD5" s="751">
        <v>3791076</v>
      </c>
      <c r="AE5" s="751"/>
      <c r="AF5" s="751"/>
      <c r="AG5" s="751"/>
      <c r="AH5" s="751"/>
      <c r="AI5" s="751"/>
      <c r="AJ5" s="751"/>
      <c r="AK5" s="751"/>
      <c r="AL5" s="738">
        <v>84.1</v>
      </c>
      <c r="AM5" s="720"/>
      <c r="AN5" s="720"/>
      <c r="AO5" s="739"/>
      <c r="AP5" s="714" t="s">
        <v>216</v>
      </c>
      <c r="AQ5" s="715"/>
      <c r="AR5" s="715"/>
      <c r="AS5" s="715"/>
      <c r="AT5" s="715"/>
      <c r="AU5" s="715"/>
      <c r="AV5" s="715"/>
      <c r="AW5" s="715"/>
      <c r="AX5" s="715"/>
      <c r="AY5" s="715"/>
      <c r="AZ5" s="715"/>
      <c r="BA5" s="715"/>
      <c r="BB5" s="715"/>
      <c r="BC5" s="715"/>
      <c r="BD5" s="715"/>
      <c r="BE5" s="715"/>
      <c r="BF5" s="716"/>
      <c r="BG5" s="656">
        <v>3648591</v>
      </c>
      <c r="BH5" s="657"/>
      <c r="BI5" s="657"/>
      <c r="BJ5" s="657"/>
      <c r="BK5" s="657"/>
      <c r="BL5" s="657"/>
      <c r="BM5" s="657"/>
      <c r="BN5" s="658"/>
      <c r="BO5" s="694">
        <v>96.2</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63843</v>
      </c>
      <c r="S6" s="657"/>
      <c r="T6" s="657"/>
      <c r="U6" s="657"/>
      <c r="V6" s="657"/>
      <c r="W6" s="657"/>
      <c r="X6" s="657"/>
      <c r="Y6" s="658"/>
      <c r="Z6" s="694">
        <v>0.6</v>
      </c>
      <c r="AA6" s="694"/>
      <c r="AB6" s="694"/>
      <c r="AC6" s="694"/>
      <c r="AD6" s="695">
        <v>63843</v>
      </c>
      <c r="AE6" s="695"/>
      <c r="AF6" s="695"/>
      <c r="AG6" s="695"/>
      <c r="AH6" s="695"/>
      <c r="AI6" s="695"/>
      <c r="AJ6" s="695"/>
      <c r="AK6" s="695"/>
      <c r="AL6" s="659">
        <v>1.4</v>
      </c>
      <c r="AM6" s="660"/>
      <c r="AN6" s="660"/>
      <c r="AO6" s="696"/>
      <c r="AP6" s="653" t="s">
        <v>221</v>
      </c>
      <c r="AQ6" s="654"/>
      <c r="AR6" s="654"/>
      <c r="AS6" s="654"/>
      <c r="AT6" s="654"/>
      <c r="AU6" s="654"/>
      <c r="AV6" s="654"/>
      <c r="AW6" s="654"/>
      <c r="AX6" s="654"/>
      <c r="AY6" s="654"/>
      <c r="AZ6" s="654"/>
      <c r="BA6" s="654"/>
      <c r="BB6" s="654"/>
      <c r="BC6" s="654"/>
      <c r="BD6" s="654"/>
      <c r="BE6" s="654"/>
      <c r="BF6" s="655"/>
      <c r="BG6" s="656">
        <v>3648591</v>
      </c>
      <c r="BH6" s="657"/>
      <c r="BI6" s="657"/>
      <c r="BJ6" s="657"/>
      <c r="BK6" s="657"/>
      <c r="BL6" s="657"/>
      <c r="BM6" s="657"/>
      <c r="BN6" s="658"/>
      <c r="BO6" s="694">
        <v>96.2</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66633</v>
      </c>
      <c r="CS6" s="657"/>
      <c r="CT6" s="657"/>
      <c r="CU6" s="657"/>
      <c r="CV6" s="657"/>
      <c r="CW6" s="657"/>
      <c r="CX6" s="657"/>
      <c r="CY6" s="658"/>
      <c r="CZ6" s="738">
        <v>0.7</v>
      </c>
      <c r="DA6" s="720"/>
      <c r="DB6" s="720"/>
      <c r="DC6" s="740"/>
      <c r="DD6" s="662" t="s">
        <v>122</v>
      </c>
      <c r="DE6" s="657"/>
      <c r="DF6" s="657"/>
      <c r="DG6" s="657"/>
      <c r="DH6" s="657"/>
      <c r="DI6" s="657"/>
      <c r="DJ6" s="657"/>
      <c r="DK6" s="657"/>
      <c r="DL6" s="657"/>
      <c r="DM6" s="657"/>
      <c r="DN6" s="657"/>
      <c r="DO6" s="657"/>
      <c r="DP6" s="658"/>
      <c r="DQ6" s="662">
        <v>66633</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357</v>
      </c>
      <c r="S7" s="657"/>
      <c r="T7" s="657"/>
      <c r="U7" s="657"/>
      <c r="V7" s="657"/>
      <c r="W7" s="657"/>
      <c r="X7" s="657"/>
      <c r="Y7" s="658"/>
      <c r="Z7" s="694">
        <v>0</v>
      </c>
      <c r="AA7" s="694"/>
      <c r="AB7" s="694"/>
      <c r="AC7" s="694"/>
      <c r="AD7" s="695">
        <v>357</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622992</v>
      </c>
      <c r="BH7" s="657"/>
      <c r="BI7" s="657"/>
      <c r="BJ7" s="657"/>
      <c r="BK7" s="657"/>
      <c r="BL7" s="657"/>
      <c r="BM7" s="657"/>
      <c r="BN7" s="658"/>
      <c r="BO7" s="694">
        <v>16.399999999999999</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2645468</v>
      </c>
      <c r="CS7" s="657"/>
      <c r="CT7" s="657"/>
      <c r="CU7" s="657"/>
      <c r="CV7" s="657"/>
      <c r="CW7" s="657"/>
      <c r="CX7" s="657"/>
      <c r="CY7" s="658"/>
      <c r="CZ7" s="694">
        <v>29</v>
      </c>
      <c r="DA7" s="694"/>
      <c r="DB7" s="694"/>
      <c r="DC7" s="694"/>
      <c r="DD7" s="662">
        <v>164836</v>
      </c>
      <c r="DE7" s="657"/>
      <c r="DF7" s="657"/>
      <c r="DG7" s="657"/>
      <c r="DH7" s="657"/>
      <c r="DI7" s="657"/>
      <c r="DJ7" s="657"/>
      <c r="DK7" s="657"/>
      <c r="DL7" s="657"/>
      <c r="DM7" s="657"/>
      <c r="DN7" s="657"/>
      <c r="DO7" s="657"/>
      <c r="DP7" s="658"/>
      <c r="DQ7" s="662">
        <v>1243350</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7818</v>
      </c>
      <c r="S8" s="657"/>
      <c r="T8" s="657"/>
      <c r="U8" s="657"/>
      <c r="V8" s="657"/>
      <c r="W8" s="657"/>
      <c r="X8" s="657"/>
      <c r="Y8" s="658"/>
      <c r="Z8" s="694">
        <v>0.1</v>
      </c>
      <c r="AA8" s="694"/>
      <c r="AB8" s="694"/>
      <c r="AC8" s="694"/>
      <c r="AD8" s="695">
        <v>7818</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32630</v>
      </c>
      <c r="BH8" s="657"/>
      <c r="BI8" s="657"/>
      <c r="BJ8" s="657"/>
      <c r="BK8" s="657"/>
      <c r="BL8" s="657"/>
      <c r="BM8" s="657"/>
      <c r="BN8" s="658"/>
      <c r="BO8" s="694">
        <v>0.9</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1356599</v>
      </c>
      <c r="CS8" s="657"/>
      <c r="CT8" s="657"/>
      <c r="CU8" s="657"/>
      <c r="CV8" s="657"/>
      <c r="CW8" s="657"/>
      <c r="CX8" s="657"/>
      <c r="CY8" s="658"/>
      <c r="CZ8" s="694">
        <v>14.9</v>
      </c>
      <c r="DA8" s="694"/>
      <c r="DB8" s="694"/>
      <c r="DC8" s="694"/>
      <c r="DD8" s="662">
        <v>18080</v>
      </c>
      <c r="DE8" s="657"/>
      <c r="DF8" s="657"/>
      <c r="DG8" s="657"/>
      <c r="DH8" s="657"/>
      <c r="DI8" s="657"/>
      <c r="DJ8" s="657"/>
      <c r="DK8" s="657"/>
      <c r="DL8" s="657"/>
      <c r="DM8" s="657"/>
      <c r="DN8" s="657"/>
      <c r="DO8" s="657"/>
      <c r="DP8" s="658"/>
      <c r="DQ8" s="662">
        <v>1016207</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9719</v>
      </c>
      <c r="S9" s="657"/>
      <c r="T9" s="657"/>
      <c r="U9" s="657"/>
      <c r="V9" s="657"/>
      <c r="W9" s="657"/>
      <c r="X9" s="657"/>
      <c r="Y9" s="658"/>
      <c r="Z9" s="694">
        <v>0.1</v>
      </c>
      <c r="AA9" s="694"/>
      <c r="AB9" s="694"/>
      <c r="AC9" s="694"/>
      <c r="AD9" s="695">
        <v>9719</v>
      </c>
      <c r="AE9" s="695"/>
      <c r="AF9" s="695"/>
      <c r="AG9" s="695"/>
      <c r="AH9" s="695"/>
      <c r="AI9" s="695"/>
      <c r="AJ9" s="695"/>
      <c r="AK9" s="695"/>
      <c r="AL9" s="659">
        <v>0.2</v>
      </c>
      <c r="AM9" s="660"/>
      <c r="AN9" s="660"/>
      <c r="AO9" s="696"/>
      <c r="AP9" s="653" t="s">
        <v>230</v>
      </c>
      <c r="AQ9" s="654"/>
      <c r="AR9" s="654"/>
      <c r="AS9" s="654"/>
      <c r="AT9" s="654"/>
      <c r="AU9" s="654"/>
      <c r="AV9" s="654"/>
      <c r="AW9" s="654"/>
      <c r="AX9" s="654"/>
      <c r="AY9" s="654"/>
      <c r="AZ9" s="654"/>
      <c r="BA9" s="654"/>
      <c r="BB9" s="654"/>
      <c r="BC9" s="654"/>
      <c r="BD9" s="654"/>
      <c r="BE9" s="654"/>
      <c r="BF9" s="655"/>
      <c r="BG9" s="656">
        <v>335968</v>
      </c>
      <c r="BH9" s="657"/>
      <c r="BI9" s="657"/>
      <c r="BJ9" s="657"/>
      <c r="BK9" s="657"/>
      <c r="BL9" s="657"/>
      <c r="BM9" s="657"/>
      <c r="BN9" s="658"/>
      <c r="BO9" s="694">
        <v>8.9</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1083178</v>
      </c>
      <c r="CS9" s="657"/>
      <c r="CT9" s="657"/>
      <c r="CU9" s="657"/>
      <c r="CV9" s="657"/>
      <c r="CW9" s="657"/>
      <c r="CX9" s="657"/>
      <c r="CY9" s="658"/>
      <c r="CZ9" s="694">
        <v>11.9</v>
      </c>
      <c r="DA9" s="694"/>
      <c r="DB9" s="694"/>
      <c r="DC9" s="694"/>
      <c r="DD9" s="662">
        <v>138287</v>
      </c>
      <c r="DE9" s="657"/>
      <c r="DF9" s="657"/>
      <c r="DG9" s="657"/>
      <c r="DH9" s="657"/>
      <c r="DI9" s="657"/>
      <c r="DJ9" s="657"/>
      <c r="DK9" s="657"/>
      <c r="DL9" s="657"/>
      <c r="DM9" s="657"/>
      <c r="DN9" s="657"/>
      <c r="DO9" s="657"/>
      <c r="DP9" s="658"/>
      <c r="DQ9" s="662">
        <v>947780</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199295</v>
      </c>
      <c r="BH10" s="657"/>
      <c r="BI10" s="657"/>
      <c r="BJ10" s="657"/>
      <c r="BK10" s="657"/>
      <c r="BL10" s="657"/>
      <c r="BM10" s="657"/>
      <c r="BN10" s="658"/>
      <c r="BO10" s="694">
        <v>5.3</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18898</v>
      </c>
      <c r="CS10" s="657"/>
      <c r="CT10" s="657"/>
      <c r="CU10" s="657"/>
      <c r="CV10" s="657"/>
      <c r="CW10" s="657"/>
      <c r="CX10" s="657"/>
      <c r="CY10" s="658"/>
      <c r="CZ10" s="694">
        <v>0.2</v>
      </c>
      <c r="DA10" s="694"/>
      <c r="DB10" s="694"/>
      <c r="DC10" s="694"/>
      <c r="DD10" s="662" t="s">
        <v>122</v>
      </c>
      <c r="DE10" s="657"/>
      <c r="DF10" s="657"/>
      <c r="DG10" s="657"/>
      <c r="DH10" s="657"/>
      <c r="DI10" s="657"/>
      <c r="DJ10" s="657"/>
      <c r="DK10" s="657"/>
      <c r="DL10" s="657"/>
      <c r="DM10" s="657"/>
      <c r="DN10" s="657"/>
      <c r="DO10" s="657"/>
      <c r="DP10" s="658"/>
      <c r="DQ10" s="662">
        <v>17818</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230718</v>
      </c>
      <c r="S11" s="657"/>
      <c r="T11" s="657"/>
      <c r="U11" s="657"/>
      <c r="V11" s="657"/>
      <c r="W11" s="657"/>
      <c r="X11" s="657"/>
      <c r="Y11" s="658"/>
      <c r="Z11" s="659">
        <v>2.2999999999999998</v>
      </c>
      <c r="AA11" s="660"/>
      <c r="AB11" s="660"/>
      <c r="AC11" s="661"/>
      <c r="AD11" s="662">
        <v>230718</v>
      </c>
      <c r="AE11" s="657"/>
      <c r="AF11" s="657"/>
      <c r="AG11" s="657"/>
      <c r="AH11" s="657"/>
      <c r="AI11" s="657"/>
      <c r="AJ11" s="657"/>
      <c r="AK11" s="658"/>
      <c r="AL11" s="659">
        <v>5.0999999999999996</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55099</v>
      </c>
      <c r="BH11" s="657"/>
      <c r="BI11" s="657"/>
      <c r="BJ11" s="657"/>
      <c r="BK11" s="657"/>
      <c r="BL11" s="657"/>
      <c r="BM11" s="657"/>
      <c r="BN11" s="658"/>
      <c r="BO11" s="694">
        <v>1.5</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146068</v>
      </c>
      <c r="CS11" s="657"/>
      <c r="CT11" s="657"/>
      <c r="CU11" s="657"/>
      <c r="CV11" s="657"/>
      <c r="CW11" s="657"/>
      <c r="CX11" s="657"/>
      <c r="CY11" s="658"/>
      <c r="CZ11" s="694">
        <v>1.6</v>
      </c>
      <c r="DA11" s="694"/>
      <c r="DB11" s="694"/>
      <c r="DC11" s="694"/>
      <c r="DD11" s="662">
        <v>37470</v>
      </c>
      <c r="DE11" s="657"/>
      <c r="DF11" s="657"/>
      <c r="DG11" s="657"/>
      <c r="DH11" s="657"/>
      <c r="DI11" s="657"/>
      <c r="DJ11" s="657"/>
      <c r="DK11" s="657"/>
      <c r="DL11" s="657"/>
      <c r="DM11" s="657"/>
      <c r="DN11" s="657"/>
      <c r="DO11" s="657"/>
      <c r="DP11" s="658"/>
      <c r="DQ11" s="662">
        <v>75935</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1849</v>
      </c>
      <c r="S12" s="657"/>
      <c r="T12" s="657"/>
      <c r="U12" s="657"/>
      <c r="V12" s="657"/>
      <c r="W12" s="657"/>
      <c r="X12" s="657"/>
      <c r="Y12" s="658"/>
      <c r="Z12" s="694">
        <v>0</v>
      </c>
      <c r="AA12" s="694"/>
      <c r="AB12" s="694"/>
      <c r="AC12" s="694"/>
      <c r="AD12" s="695">
        <v>1849</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2906368</v>
      </c>
      <c r="BH12" s="657"/>
      <c r="BI12" s="657"/>
      <c r="BJ12" s="657"/>
      <c r="BK12" s="657"/>
      <c r="BL12" s="657"/>
      <c r="BM12" s="657"/>
      <c r="BN12" s="658"/>
      <c r="BO12" s="694">
        <v>76.7</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170479</v>
      </c>
      <c r="CS12" s="657"/>
      <c r="CT12" s="657"/>
      <c r="CU12" s="657"/>
      <c r="CV12" s="657"/>
      <c r="CW12" s="657"/>
      <c r="CX12" s="657"/>
      <c r="CY12" s="658"/>
      <c r="CZ12" s="694">
        <v>1.9</v>
      </c>
      <c r="DA12" s="694"/>
      <c r="DB12" s="694"/>
      <c r="DC12" s="694"/>
      <c r="DD12" s="662">
        <v>7085</v>
      </c>
      <c r="DE12" s="657"/>
      <c r="DF12" s="657"/>
      <c r="DG12" s="657"/>
      <c r="DH12" s="657"/>
      <c r="DI12" s="657"/>
      <c r="DJ12" s="657"/>
      <c r="DK12" s="657"/>
      <c r="DL12" s="657"/>
      <c r="DM12" s="657"/>
      <c r="DN12" s="657"/>
      <c r="DO12" s="657"/>
      <c r="DP12" s="658"/>
      <c r="DQ12" s="662">
        <v>158103</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2</v>
      </c>
      <c r="S13" s="657"/>
      <c r="T13" s="657"/>
      <c r="U13" s="657"/>
      <c r="V13" s="657"/>
      <c r="W13" s="657"/>
      <c r="X13" s="657"/>
      <c r="Y13" s="658"/>
      <c r="Z13" s="694">
        <v>0</v>
      </c>
      <c r="AA13" s="694"/>
      <c r="AB13" s="694"/>
      <c r="AC13" s="694"/>
      <c r="AD13" s="695">
        <v>2</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2863183</v>
      </c>
      <c r="BH13" s="657"/>
      <c r="BI13" s="657"/>
      <c r="BJ13" s="657"/>
      <c r="BK13" s="657"/>
      <c r="BL13" s="657"/>
      <c r="BM13" s="657"/>
      <c r="BN13" s="658"/>
      <c r="BO13" s="694">
        <v>75.5</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2194046</v>
      </c>
      <c r="CS13" s="657"/>
      <c r="CT13" s="657"/>
      <c r="CU13" s="657"/>
      <c r="CV13" s="657"/>
      <c r="CW13" s="657"/>
      <c r="CX13" s="657"/>
      <c r="CY13" s="658"/>
      <c r="CZ13" s="694">
        <v>24</v>
      </c>
      <c r="DA13" s="694"/>
      <c r="DB13" s="694"/>
      <c r="DC13" s="694"/>
      <c r="DD13" s="662">
        <v>995513</v>
      </c>
      <c r="DE13" s="657"/>
      <c r="DF13" s="657"/>
      <c r="DG13" s="657"/>
      <c r="DH13" s="657"/>
      <c r="DI13" s="657"/>
      <c r="DJ13" s="657"/>
      <c r="DK13" s="657"/>
      <c r="DL13" s="657"/>
      <c r="DM13" s="657"/>
      <c r="DN13" s="657"/>
      <c r="DO13" s="657"/>
      <c r="DP13" s="658"/>
      <c r="DQ13" s="662">
        <v>1157709</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33110</v>
      </c>
      <c r="BH14" s="657"/>
      <c r="BI14" s="657"/>
      <c r="BJ14" s="657"/>
      <c r="BK14" s="657"/>
      <c r="BL14" s="657"/>
      <c r="BM14" s="657"/>
      <c r="BN14" s="658"/>
      <c r="BO14" s="694">
        <v>0.9</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492632</v>
      </c>
      <c r="CS14" s="657"/>
      <c r="CT14" s="657"/>
      <c r="CU14" s="657"/>
      <c r="CV14" s="657"/>
      <c r="CW14" s="657"/>
      <c r="CX14" s="657"/>
      <c r="CY14" s="658"/>
      <c r="CZ14" s="694">
        <v>5.4</v>
      </c>
      <c r="DA14" s="694"/>
      <c r="DB14" s="694"/>
      <c r="DC14" s="694"/>
      <c r="DD14" s="662">
        <v>96074</v>
      </c>
      <c r="DE14" s="657"/>
      <c r="DF14" s="657"/>
      <c r="DG14" s="657"/>
      <c r="DH14" s="657"/>
      <c r="DI14" s="657"/>
      <c r="DJ14" s="657"/>
      <c r="DK14" s="657"/>
      <c r="DL14" s="657"/>
      <c r="DM14" s="657"/>
      <c r="DN14" s="657"/>
      <c r="DO14" s="657"/>
      <c r="DP14" s="658"/>
      <c r="DQ14" s="662">
        <v>448166</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5998</v>
      </c>
      <c r="S15" s="657"/>
      <c r="T15" s="657"/>
      <c r="U15" s="657"/>
      <c r="V15" s="657"/>
      <c r="W15" s="657"/>
      <c r="X15" s="657"/>
      <c r="Y15" s="658"/>
      <c r="Z15" s="694">
        <v>0.1</v>
      </c>
      <c r="AA15" s="694"/>
      <c r="AB15" s="694"/>
      <c r="AC15" s="694"/>
      <c r="AD15" s="695">
        <v>5998</v>
      </c>
      <c r="AE15" s="695"/>
      <c r="AF15" s="695"/>
      <c r="AG15" s="695"/>
      <c r="AH15" s="695"/>
      <c r="AI15" s="695"/>
      <c r="AJ15" s="695"/>
      <c r="AK15" s="695"/>
      <c r="AL15" s="659">
        <v>0.1</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86121</v>
      </c>
      <c r="BH15" s="657"/>
      <c r="BI15" s="657"/>
      <c r="BJ15" s="657"/>
      <c r="BK15" s="657"/>
      <c r="BL15" s="657"/>
      <c r="BM15" s="657"/>
      <c r="BN15" s="658"/>
      <c r="BO15" s="694">
        <v>2.2999999999999998</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518254</v>
      </c>
      <c r="CS15" s="657"/>
      <c r="CT15" s="657"/>
      <c r="CU15" s="657"/>
      <c r="CV15" s="657"/>
      <c r="CW15" s="657"/>
      <c r="CX15" s="657"/>
      <c r="CY15" s="658"/>
      <c r="CZ15" s="694">
        <v>5.7</v>
      </c>
      <c r="DA15" s="694"/>
      <c r="DB15" s="694"/>
      <c r="DC15" s="694"/>
      <c r="DD15" s="662">
        <v>46151</v>
      </c>
      <c r="DE15" s="657"/>
      <c r="DF15" s="657"/>
      <c r="DG15" s="657"/>
      <c r="DH15" s="657"/>
      <c r="DI15" s="657"/>
      <c r="DJ15" s="657"/>
      <c r="DK15" s="657"/>
      <c r="DL15" s="657"/>
      <c r="DM15" s="657"/>
      <c r="DN15" s="657"/>
      <c r="DO15" s="657"/>
      <c r="DP15" s="658"/>
      <c r="DQ15" s="662">
        <v>457768</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30155</v>
      </c>
      <c r="S16" s="657"/>
      <c r="T16" s="657"/>
      <c r="U16" s="657"/>
      <c r="V16" s="657"/>
      <c r="W16" s="657"/>
      <c r="X16" s="657"/>
      <c r="Y16" s="658"/>
      <c r="Z16" s="694">
        <v>0.3</v>
      </c>
      <c r="AA16" s="694"/>
      <c r="AB16" s="694"/>
      <c r="AC16" s="694"/>
      <c r="AD16" s="695">
        <v>30155</v>
      </c>
      <c r="AE16" s="695"/>
      <c r="AF16" s="695"/>
      <c r="AG16" s="695"/>
      <c r="AH16" s="695"/>
      <c r="AI16" s="695"/>
      <c r="AJ16" s="695"/>
      <c r="AK16" s="695"/>
      <c r="AL16" s="659">
        <v>0.7</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25213</v>
      </c>
      <c r="CS16" s="657"/>
      <c r="CT16" s="657"/>
      <c r="CU16" s="657"/>
      <c r="CV16" s="657"/>
      <c r="CW16" s="657"/>
      <c r="CX16" s="657"/>
      <c r="CY16" s="658"/>
      <c r="CZ16" s="694">
        <v>0.3</v>
      </c>
      <c r="DA16" s="694"/>
      <c r="DB16" s="694"/>
      <c r="DC16" s="694"/>
      <c r="DD16" s="662" t="s">
        <v>122</v>
      </c>
      <c r="DE16" s="657"/>
      <c r="DF16" s="657"/>
      <c r="DG16" s="657"/>
      <c r="DH16" s="657"/>
      <c r="DI16" s="657"/>
      <c r="DJ16" s="657"/>
      <c r="DK16" s="657"/>
      <c r="DL16" s="657"/>
      <c r="DM16" s="657"/>
      <c r="DN16" s="657"/>
      <c r="DO16" s="657"/>
      <c r="DP16" s="658"/>
      <c r="DQ16" s="662">
        <v>1616</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35801</v>
      </c>
      <c r="S17" s="657"/>
      <c r="T17" s="657"/>
      <c r="U17" s="657"/>
      <c r="V17" s="657"/>
      <c r="W17" s="657"/>
      <c r="X17" s="657"/>
      <c r="Y17" s="658"/>
      <c r="Z17" s="694">
        <v>0.4</v>
      </c>
      <c r="AA17" s="694"/>
      <c r="AB17" s="694"/>
      <c r="AC17" s="694"/>
      <c r="AD17" s="695">
        <v>35801</v>
      </c>
      <c r="AE17" s="695"/>
      <c r="AF17" s="695"/>
      <c r="AG17" s="695"/>
      <c r="AH17" s="695"/>
      <c r="AI17" s="695"/>
      <c r="AJ17" s="695"/>
      <c r="AK17" s="695"/>
      <c r="AL17" s="659">
        <v>0.8</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415539</v>
      </c>
      <c r="CS17" s="657"/>
      <c r="CT17" s="657"/>
      <c r="CU17" s="657"/>
      <c r="CV17" s="657"/>
      <c r="CW17" s="657"/>
      <c r="CX17" s="657"/>
      <c r="CY17" s="658"/>
      <c r="CZ17" s="694">
        <v>4.5</v>
      </c>
      <c r="DA17" s="694"/>
      <c r="DB17" s="694"/>
      <c r="DC17" s="694"/>
      <c r="DD17" s="662" t="s">
        <v>122</v>
      </c>
      <c r="DE17" s="657"/>
      <c r="DF17" s="657"/>
      <c r="DG17" s="657"/>
      <c r="DH17" s="657"/>
      <c r="DI17" s="657"/>
      <c r="DJ17" s="657"/>
      <c r="DK17" s="657"/>
      <c r="DL17" s="657"/>
      <c r="DM17" s="657"/>
      <c r="DN17" s="657"/>
      <c r="DO17" s="657"/>
      <c r="DP17" s="658"/>
      <c r="DQ17" s="662">
        <v>415539</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2168</v>
      </c>
      <c r="S18" s="657"/>
      <c r="T18" s="657"/>
      <c r="U18" s="657"/>
      <c r="V18" s="657"/>
      <c r="W18" s="657"/>
      <c r="X18" s="657"/>
      <c r="Y18" s="658"/>
      <c r="Z18" s="694">
        <v>0</v>
      </c>
      <c r="AA18" s="694"/>
      <c r="AB18" s="694"/>
      <c r="AC18" s="694"/>
      <c r="AD18" s="695">
        <v>2168</v>
      </c>
      <c r="AE18" s="695"/>
      <c r="AF18" s="695"/>
      <c r="AG18" s="695"/>
      <c r="AH18" s="695"/>
      <c r="AI18" s="695"/>
      <c r="AJ18" s="695"/>
      <c r="AK18" s="695"/>
      <c r="AL18" s="659">
        <v>0</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32429</v>
      </c>
      <c r="S19" s="657"/>
      <c r="T19" s="657"/>
      <c r="U19" s="657"/>
      <c r="V19" s="657"/>
      <c r="W19" s="657"/>
      <c r="X19" s="657"/>
      <c r="Y19" s="658"/>
      <c r="Z19" s="694">
        <v>0.3</v>
      </c>
      <c r="AA19" s="694"/>
      <c r="AB19" s="694"/>
      <c r="AC19" s="694"/>
      <c r="AD19" s="695">
        <v>32429</v>
      </c>
      <c r="AE19" s="695"/>
      <c r="AF19" s="695"/>
      <c r="AG19" s="695"/>
      <c r="AH19" s="695"/>
      <c r="AI19" s="695"/>
      <c r="AJ19" s="695"/>
      <c r="AK19" s="695"/>
      <c r="AL19" s="659">
        <v>0.7</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142485</v>
      </c>
      <c r="BH19" s="657"/>
      <c r="BI19" s="657"/>
      <c r="BJ19" s="657"/>
      <c r="BK19" s="657"/>
      <c r="BL19" s="657"/>
      <c r="BM19" s="657"/>
      <c r="BN19" s="658"/>
      <c r="BO19" s="694">
        <v>3.8</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1204</v>
      </c>
      <c r="S20" s="657"/>
      <c r="T20" s="657"/>
      <c r="U20" s="657"/>
      <c r="V20" s="657"/>
      <c r="W20" s="657"/>
      <c r="X20" s="657"/>
      <c r="Y20" s="658"/>
      <c r="Z20" s="694">
        <v>0</v>
      </c>
      <c r="AA20" s="694"/>
      <c r="AB20" s="694"/>
      <c r="AC20" s="694"/>
      <c r="AD20" s="695">
        <v>1204</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142485</v>
      </c>
      <c r="BH20" s="657"/>
      <c r="BI20" s="657"/>
      <c r="BJ20" s="657"/>
      <c r="BK20" s="657"/>
      <c r="BL20" s="657"/>
      <c r="BM20" s="657"/>
      <c r="BN20" s="658"/>
      <c r="BO20" s="694">
        <v>3.8</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9133007</v>
      </c>
      <c r="CS20" s="657"/>
      <c r="CT20" s="657"/>
      <c r="CU20" s="657"/>
      <c r="CV20" s="657"/>
      <c r="CW20" s="657"/>
      <c r="CX20" s="657"/>
      <c r="CY20" s="658"/>
      <c r="CZ20" s="694">
        <v>100</v>
      </c>
      <c r="DA20" s="694"/>
      <c r="DB20" s="694"/>
      <c r="DC20" s="694"/>
      <c r="DD20" s="662">
        <v>1503496</v>
      </c>
      <c r="DE20" s="657"/>
      <c r="DF20" s="657"/>
      <c r="DG20" s="657"/>
      <c r="DH20" s="657"/>
      <c r="DI20" s="657"/>
      <c r="DJ20" s="657"/>
      <c r="DK20" s="657"/>
      <c r="DL20" s="657"/>
      <c r="DM20" s="657"/>
      <c r="DN20" s="657"/>
      <c r="DO20" s="657"/>
      <c r="DP20" s="658"/>
      <c r="DQ20" s="662">
        <v>6006624</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693715</v>
      </c>
      <c r="S21" s="657"/>
      <c r="T21" s="657"/>
      <c r="U21" s="657"/>
      <c r="V21" s="657"/>
      <c r="W21" s="657"/>
      <c r="X21" s="657"/>
      <c r="Y21" s="658"/>
      <c r="Z21" s="694">
        <v>7</v>
      </c>
      <c r="AA21" s="694"/>
      <c r="AB21" s="694"/>
      <c r="AC21" s="694"/>
      <c r="AD21" s="695">
        <v>317921</v>
      </c>
      <c r="AE21" s="695"/>
      <c r="AF21" s="695"/>
      <c r="AG21" s="695"/>
      <c r="AH21" s="695"/>
      <c r="AI21" s="695"/>
      <c r="AJ21" s="695"/>
      <c r="AK21" s="695"/>
      <c r="AL21" s="659">
        <v>7.1</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142485</v>
      </c>
      <c r="BH21" s="657"/>
      <c r="BI21" s="657"/>
      <c r="BJ21" s="657"/>
      <c r="BK21" s="657"/>
      <c r="BL21" s="657"/>
      <c r="BM21" s="657"/>
      <c r="BN21" s="658"/>
      <c r="BO21" s="694">
        <v>3.8</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317921</v>
      </c>
      <c r="S22" s="657"/>
      <c r="T22" s="657"/>
      <c r="U22" s="657"/>
      <c r="V22" s="657"/>
      <c r="W22" s="657"/>
      <c r="X22" s="657"/>
      <c r="Y22" s="658"/>
      <c r="Z22" s="694">
        <v>3.2</v>
      </c>
      <c r="AA22" s="694"/>
      <c r="AB22" s="694"/>
      <c r="AC22" s="694"/>
      <c r="AD22" s="695">
        <v>317921</v>
      </c>
      <c r="AE22" s="695"/>
      <c r="AF22" s="695"/>
      <c r="AG22" s="695"/>
      <c r="AH22" s="695"/>
      <c r="AI22" s="695"/>
      <c r="AJ22" s="695"/>
      <c r="AK22" s="695"/>
      <c r="AL22" s="659">
        <v>7.1</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375784</v>
      </c>
      <c r="S23" s="657"/>
      <c r="T23" s="657"/>
      <c r="U23" s="657"/>
      <c r="V23" s="657"/>
      <c r="W23" s="657"/>
      <c r="X23" s="657"/>
      <c r="Y23" s="658"/>
      <c r="Z23" s="694">
        <v>3.8</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10</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1945268</v>
      </c>
      <c r="CS24" s="712"/>
      <c r="CT24" s="712"/>
      <c r="CU24" s="712"/>
      <c r="CV24" s="712"/>
      <c r="CW24" s="712"/>
      <c r="CX24" s="712"/>
      <c r="CY24" s="737"/>
      <c r="CZ24" s="738">
        <v>21.3</v>
      </c>
      <c r="DA24" s="720"/>
      <c r="DB24" s="720"/>
      <c r="DC24" s="740"/>
      <c r="DD24" s="736">
        <v>1640543</v>
      </c>
      <c r="DE24" s="712"/>
      <c r="DF24" s="712"/>
      <c r="DG24" s="712"/>
      <c r="DH24" s="712"/>
      <c r="DI24" s="712"/>
      <c r="DJ24" s="712"/>
      <c r="DK24" s="737"/>
      <c r="DL24" s="736">
        <v>1475946</v>
      </c>
      <c r="DM24" s="712"/>
      <c r="DN24" s="712"/>
      <c r="DO24" s="712"/>
      <c r="DP24" s="712"/>
      <c r="DQ24" s="712"/>
      <c r="DR24" s="712"/>
      <c r="DS24" s="712"/>
      <c r="DT24" s="712"/>
      <c r="DU24" s="712"/>
      <c r="DV24" s="737"/>
      <c r="DW24" s="738">
        <v>32.700000000000003</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4871051</v>
      </c>
      <c r="S25" s="657"/>
      <c r="T25" s="657"/>
      <c r="U25" s="657"/>
      <c r="V25" s="657"/>
      <c r="W25" s="657"/>
      <c r="X25" s="657"/>
      <c r="Y25" s="658"/>
      <c r="Z25" s="694">
        <v>49.2</v>
      </c>
      <c r="AA25" s="694"/>
      <c r="AB25" s="694"/>
      <c r="AC25" s="694"/>
      <c r="AD25" s="695">
        <v>4495257</v>
      </c>
      <c r="AE25" s="695"/>
      <c r="AF25" s="695"/>
      <c r="AG25" s="695"/>
      <c r="AH25" s="695"/>
      <c r="AI25" s="695"/>
      <c r="AJ25" s="695"/>
      <c r="AK25" s="695"/>
      <c r="AL25" s="659">
        <v>99.7</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1016599</v>
      </c>
      <c r="CS25" s="669"/>
      <c r="CT25" s="669"/>
      <c r="CU25" s="669"/>
      <c r="CV25" s="669"/>
      <c r="CW25" s="669"/>
      <c r="CX25" s="669"/>
      <c r="CY25" s="670"/>
      <c r="CZ25" s="659">
        <v>11.1</v>
      </c>
      <c r="DA25" s="671"/>
      <c r="DB25" s="671"/>
      <c r="DC25" s="672"/>
      <c r="DD25" s="662">
        <v>940702</v>
      </c>
      <c r="DE25" s="669"/>
      <c r="DF25" s="669"/>
      <c r="DG25" s="669"/>
      <c r="DH25" s="669"/>
      <c r="DI25" s="669"/>
      <c r="DJ25" s="669"/>
      <c r="DK25" s="670"/>
      <c r="DL25" s="662">
        <v>883829</v>
      </c>
      <c r="DM25" s="669"/>
      <c r="DN25" s="669"/>
      <c r="DO25" s="669"/>
      <c r="DP25" s="669"/>
      <c r="DQ25" s="669"/>
      <c r="DR25" s="669"/>
      <c r="DS25" s="669"/>
      <c r="DT25" s="669"/>
      <c r="DU25" s="669"/>
      <c r="DV25" s="670"/>
      <c r="DW25" s="659">
        <v>19.600000000000001</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1210</v>
      </c>
      <c r="S26" s="657"/>
      <c r="T26" s="657"/>
      <c r="U26" s="657"/>
      <c r="V26" s="657"/>
      <c r="W26" s="657"/>
      <c r="X26" s="657"/>
      <c r="Y26" s="658"/>
      <c r="Z26" s="694">
        <v>0</v>
      </c>
      <c r="AA26" s="694"/>
      <c r="AB26" s="694"/>
      <c r="AC26" s="694"/>
      <c r="AD26" s="695">
        <v>1210</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644694</v>
      </c>
      <c r="CS26" s="657"/>
      <c r="CT26" s="657"/>
      <c r="CU26" s="657"/>
      <c r="CV26" s="657"/>
      <c r="CW26" s="657"/>
      <c r="CX26" s="657"/>
      <c r="CY26" s="658"/>
      <c r="CZ26" s="659">
        <v>7.1</v>
      </c>
      <c r="DA26" s="671"/>
      <c r="DB26" s="671"/>
      <c r="DC26" s="672"/>
      <c r="DD26" s="662">
        <v>578285</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5120</v>
      </c>
      <c r="S27" s="657"/>
      <c r="T27" s="657"/>
      <c r="U27" s="657"/>
      <c r="V27" s="657"/>
      <c r="W27" s="657"/>
      <c r="X27" s="657"/>
      <c r="Y27" s="658"/>
      <c r="Z27" s="694">
        <v>0.1</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3791076</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513130</v>
      </c>
      <c r="CS27" s="669"/>
      <c r="CT27" s="669"/>
      <c r="CU27" s="669"/>
      <c r="CV27" s="669"/>
      <c r="CW27" s="669"/>
      <c r="CX27" s="669"/>
      <c r="CY27" s="670"/>
      <c r="CZ27" s="659">
        <v>5.6</v>
      </c>
      <c r="DA27" s="671"/>
      <c r="DB27" s="671"/>
      <c r="DC27" s="672"/>
      <c r="DD27" s="662">
        <v>284302</v>
      </c>
      <c r="DE27" s="669"/>
      <c r="DF27" s="669"/>
      <c r="DG27" s="669"/>
      <c r="DH27" s="669"/>
      <c r="DI27" s="669"/>
      <c r="DJ27" s="669"/>
      <c r="DK27" s="670"/>
      <c r="DL27" s="662">
        <v>176578</v>
      </c>
      <c r="DM27" s="669"/>
      <c r="DN27" s="669"/>
      <c r="DO27" s="669"/>
      <c r="DP27" s="669"/>
      <c r="DQ27" s="669"/>
      <c r="DR27" s="669"/>
      <c r="DS27" s="669"/>
      <c r="DT27" s="669"/>
      <c r="DU27" s="669"/>
      <c r="DV27" s="670"/>
      <c r="DW27" s="659">
        <v>3.9</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45167</v>
      </c>
      <c r="S28" s="657"/>
      <c r="T28" s="657"/>
      <c r="U28" s="657"/>
      <c r="V28" s="657"/>
      <c r="W28" s="657"/>
      <c r="X28" s="657"/>
      <c r="Y28" s="658"/>
      <c r="Z28" s="694">
        <v>0.5</v>
      </c>
      <c r="AA28" s="694"/>
      <c r="AB28" s="694"/>
      <c r="AC28" s="694"/>
      <c r="AD28" s="695">
        <v>5114</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415539</v>
      </c>
      <c r="CS28" s="657"/>
      <c r="CT28" s="657"/>
      <c r="CU28" s="657"/>
      <c r="CV28" s="657"/>
      <c r="CW28" s="657"/>
      <c r="CX28" s="657"/>
      <c r="CY28" s="658"/>
      <c r="CZ28" s="659">
        <v>4.5</v>
      </c>
      <c r="DA28" s="671"/>
      <c r="DB28" s="671"/>
      <c r="DC28" s="672"/>
      <c r="DD28" s="662">
        <v>415539</v>
      </c>
      <c r="DE28" s="657"/>
      <c r="DF28" s="657"/>
      <c r="DG28" s="657"/>
      <c r="DH28" s="657"/>
      <c r="DI28" s="657"/>
      <c r="DJ28" s="657"/>
      <c r="DK28" s="658"/>
      <c r="DL28" s="662">
        <v>415539</v>
      </c>
      <c r="DM28" s="657"/>
      <c r="DN28" s="657"/>
      <c r="DO28" s="657"/>
      <c r="DP28" s="657"/>
      <c r="DQ28" s="657"/>
      <c r="DR28" s="657"/>
      <c r="DS28" s="657"/>
      <c r="DT28" s="657"/>
      <c r="DU28" s="657"/>
      <c r="DV28" s="658"/>
      <c r="DW28" s="659">
        <v>9.1999999999999993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7109</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415539</v>
      </c>
      <c r="CS29" s="669"/>
      <c r="CT29" s="669"/>
      <c r="CU29" s="669"/>
      <c r="CV29" s="669"/>
      <c r="CW29" s="669"/>
      <c r="CX29" s="669"/>
      <c r="CY29" s="670"/>
      <c r="CZ29" s="659">
        <v>4.5</v>
      </c>
      <c r="DA29" s="671"/>
      <c r="DB29" s="671"/>
      <c r="DC29" s="672"/>
      <c r="DD29" s="662">
        <v>415539</v>
      </c>
      <c r="DE29" s="669"/>
      <c r="DF29" s="669"/>
      <c r="DG29" s="669"/>
      <c r="DH29" s="669"/>
      <c r="DI29" s="669"/>
      <c r="DJ29" s="669"/>
      <c r="DK29" s="670"/>
      <c r="DL29" s="662">
        <v>415539</v>
      </c>
      <c r="DM29" s="669"/>
      <c r="DN29" s="669"/>
      <c r="DO29" s="669"/>
      <c r="DP29" s="669"/>
      <c r="DQ29" s="669"/>
      <c r="DR29" s="669"/>
      <c r="DS29" s="669"/>
      <c r="DT29" s="669"/>
      <c r="DU29" s="669"/>
      <c r="DV29" s="670"/>
      <c r="DW29" s="659">
        <v>9.1999999999999993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944456</v>
      </c>
      <c r="S30" s="657"/>
      <c r="T30" s="657"/>
      <c r="U30" s="657"/>
      <c r="V30" s="657"/>
      <c r="W30" s="657"/>
      <c r="X30" s="657"/>
      <c r="Y30" s="658"/>
      <c r="Z30" s="694">
        <v>9.5</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390581</v>
      </c>
      <c r="CS30" s="657"/>
      <c r="CT30" s="657"/>
      <c r="CU30" s="657"/>
      <c r="CV30" s="657"/>
      <c r="CW30" s="657"/>
      <c r="CX30" s="657"/>
      <c r="CY30" s="658"/>
      <c r="CZ30" s="659">
        <v>4.3</v>
      </c>
      <c r="DA30" s="671"/>
      <c r="DB30" s="671"/>
      <c r="DC30" s="672"/>
      <c r="DD30" s="662">
        <v>390581</v>
      </c>
      <c r="DE30" s="657"/>
      <c r="DF30" s="657"/>
      <c r="DG30" s="657"/>
      <c r="DH30" s="657"/>
      <c r="DI30" s="657"/>
      <c r="DJ30" s="657"/>
      <c r="DK30" s="658"/>
      <c r="DL30" s="662">
        <v>390581</v>
      </c>
      <c r="DM30" s="657"/>
      <c r="DN30" s="657"/>
      <c r="DO30" s="657"/>
      <c r="DP30" s="657"/>
      <c r="DQ30" s="657"/>
      <c r="DR30" s="657"/>
      <c r="DS30" s="657"/>
      <c r="DT30" s="657"/>
      <c r="DU30" s="657"/>
      <c r="DV30" s="658"/>
      <c r="DW30" s="659">
        <v>8.6</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97.9</v>
      </c>
      <c r="BH31" s="719"/>
      <c r="BI31" s="719"/>
      <c r="BJ31" s="719"/>
      <c r="BK31" s="719"/>
      <c r="BL31" s="719"/>
      <c r="BM31" s="720">
        <v>82</v>
      </c>
      <c r="BN31" s="719"/>
      <c r="BO31" s="719"/>
      <c r="BP31" s="719"/>
      <c r="BQ31" s="721"/>
      <c r="BR31" s="718">
        <v>97.8</v>
      </c>
      <c r="BS31" s="719"/>
      <c r="BT31" s="719"/>
      <c r="BU31" s="719"/>
      <c r="BV31" s="719"/>
      <c r="BW31" s="719"/>
      <c r="BX31" s="720">
        <v>80.8</v>
      </c>
      <c r="BY31" s="719"/>
      <c r="BZ31" s="719"/>
      <c r="CA31" s="719"/>
      <c r="CB31" s="721"/>
      <c r="CD31" s="677"/>
      <c r="CE31" s="678"/>
      <c r="CF31" s="653" t="s">
        <v>300</v>
      </c>
      <c r="CG31" s="654"/>
      <c r="CH31" s="654"/>
      <c r="CI31" s="654"/>
      <c r="CJ31" s="654"/>
      <c r="CK31" s="654"/>
      <c r="CL31" s="654"/>
      <c r="CM31" s="654"/>
      <c r="CN31" s="654"/>
      <c r="CO31" s="654"/>
      <c r="CP31" s="654"/>
      <c r="CQ31" s="655"/>
      <c r="CR31" s="656">
        <v>24958</v>
      </c>
      <c r="CS31" s="669"/>
      <c r="CT31" s="669"/>
      <c r="CU31" s="669"/>
      <c r="CV31" s="669"/>
      <c r="CW31" s="669"/>
      <c r="CX31" s="669"/>
      <c r="CY31" s="670"/>
      <c r="CZ31" s="659">
        <v>0.3</v>
      </c>
      <c r="DA31" s="671"/>
      <c r="DB31" s="671"/>
      <c r="DC31" s="672"/>
      <c r="DD31" s="662">
        <v>24958</v>
      </c>
      <c r="DE31" s="669"/>
      <c r="DF31" s="669"/>
      <c r="DG31" s="669"/>
      <c r="DH31" s="669"/>
      <c r="DI31" s="669"/>
      <c r="DJ31" s="669"/>
      <c r="DK31" s="670"/>
      <c r="DL31" s="662">
        <v>24958</v>
      </c>
      <c r="DM31" s="669"/>
      <c r="DN31" s="669"/>
      <c r="DO31" s="669"/>
      <c r="DP31" s="669"/>
      <c r="DQ31" s="669"/>
      <c r="DR31" s="669"/>
      <c r="DS31" s="669"/>
      <c r="DT31" s="669"/>
      <c r="DU31" s="669"/>
      <c r="DV31" s="670"/>
      <c r="DW31" s="659">
        <v>0.6</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342183</v>
      </c>
      <c r="S32" s="657"/>
      <c r="T32" s="657"/>
      <c r="U32" s="657"/>
      <c r="V32" s="657"/>
      <c r="W32" s="657"/>
      <c r="X32" s="657"/>
      <c r="Y32" s="658"/>
      <c r="Z32" s="694">
        <v>3.5</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98.8</v>
      </c>
      <c r="BH32" s="669"/>
      <c r="BI32" s="669"/>
      <c r="BJ32" s="669"/>
      <c r="BK32" s="669"/>
      <c r="BL32" s="669"/>
      <c r="BM32" s="660">
        <v>96.3</v>
      </c>
      <c r="BN32" s="669"/>
      <c r="BO32" s="669"/>
      <c r="BP32" s="669"/>
      <c r="BQ32" s="692"/>
      <c r="BR32" s="722">
        <v>98.9</v>
      </c>
      <c r="BS32" s="669"/>
      <c r="BT32" s="669"/>
      <c r="BU32" s="669"/>
      <c r="BV32" s="669"/>
      <c r="BW32" s="669"/>
      <c r="BX32" s="660">
        <v>96.3</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123318</v>
      </c>
      <c r="S33" s="657"/>
      <c r="T33" s="657"/>
      <c r="U33" s="657"/>
      <c r="V33" s="657"/>
      <c r="W33" s="657"/>
      <c r="X33" s="657"/>
      <c r="Y33" s="658"/>
      <c r="Z33" s="694">
        <v>1.2</v>
      </c>
      <c r="AA33" s="694"/>
      <c r="AB33" s="694"/>
      <c r="AC33" s="694"/>
      <c r="AD33" s="695">
        <v>6179</v>
      </c>
      <c r="AE33" s="695"/>
      <c r="AF33" s="695"/>
      <c r="AG33" s="695"/>
      <c r="AH33" s="695"/>
      <c r="AI33" s="695"/>
      <c r="AJ33" s="695"/>
      <c r="AK33" s="695"/>
      <c r="AL33" s="659">
        <v>0.1</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97.5</v>
      </c>
      <c r="BH33" s="641"/>
      <c r="BI33" s="641"/>
      <c r="BJ33" s="641"/>
      <c r="BK33" s="641"/>
      <c r="BL33" s="641"/>
      <c r="BM33" s="687">
        <v>78</v>
      </c>
      <c r="BN33" s="641"/>
      <c r="BO33" s="641"/>
      <c r="BP33" s="641"/>
      <c r="BQ33" s="704"/>
      <c r="BR33" s="717">
        <v>97.4</v>
      </c>
      <c r="BS33" s="641"/>
      <c r="BT33" s="641"/>
      <c r="BU33" s="641"/>
      <c r="BV33" s="641"/>
      <c r="BW33" s="641"/>
      <c r="BX33" s="687">
        <v>76.5</v>
      </c>
      <c r="BY33" s="641"/>
      <c r="BZ33" s="641"/>
      <c r="CA33" s="641"/>
      <c r="CB33" s="704"/>
      <c r="CD33" s="653" t="s">
        <v>307</v>
      </c>
      <c r="CE33" s="654"/>
      <c r="CF33" s="654"/>
      <c r="CG33" s="654"/>
      <c r="CH33" s="654"/>
      <c r="CI33" s="654"/>
      <c r="CJ33" s="654"/>
      <c r="CK33" s="654"/>
      <c r="CL33" s="654"/>
      <c r="CM33" s="654"/>
      <c r="CN33" s="654"/>
      <c r="CO33" s="654"/>
      <c r="CP33" s="654"/>
      <c r="CQ33" s="655"/>
      <c r="CR33" s="656">
        <v>5659030</v>
      </c>
      <c r="CS33" s="669"/>
      <c r="CT33" s="669"/>
      <c r="CU33" s="669"/>
      <c r="CV33" s="669"/>
      <c r="CW33" s="669"/>
      <c r="CX33" s="669"/>
      <c r="CY33" s="670"/>
      <c r="CZ33" s="659">
        <v>62</v>
      </c>
      <c r="DA33" s="671"/>
      <c r="DB33" s="671"/>
      <c r="DC33" s="672"/>
      <c r="DD33" s="662">
        <v>3888298</v>
      </c>
      <c r="DE33" s="669"/>
      <c r="DF33" s="669"/>
      <c r="DG33" s="669"/>
      <c r="DH33" s="669"/>
      <c r="DI33" s="669"/>
      <c r="DJ33" s="669"/>
      <c r="DK33" s="670"/>
      <c r="DL33" s="662">
        <v>2777425</v>
      </c>
      <c r="DM33" s="669"/>
      <c r="DN33" s="669"/>
      <c r="DO33" s="669"/>
      <c r="DP33" s="669"/>
      <c r="DQ33" s="669"/>
      <c r="DR33" s="669"/>
      <c r="DS33" s="669"/>
      <c r="DT33" s="669"/>
      <c r="DU33" s="669"/>
      <c r="DV33" s="670"/>
      <c r="DW33" s="659">
        <v>61.5</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993784</v>
      </c>
      <c r="S34" s="657"/>
      <c r="T34" s="657"/>
      <c r="U34" s="657"/>
      <c r="V34" s="657"/>
      <c r="W34" s="657"/>
      <c r="X34" s="657"/>
      <c r="Y34" s="658"/>
      <c r="Z34" s="694">
        <v>10</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1440791</v>
      </c>
      <c r="CS34" s="657"/>
      <c r="CT34" s="657"/>
      <c r="CU34" s="657"/>
      <c r="CV34" s="657"/>
      <c r="CW34" s="657"/>
      <c r="CX34" s="657"/>
      <c r="CY34" s="658"/>
      <c r="CZ34" s="659">
        <v>15.8</v>
      </c>
      <c r="DA34" s="671"/>
      <c r="DB34" s="671"/>
      <c r="DC34" s="672"/>
      <c r="DD34" s="662">
        <v>1170930</v>
      </c>
      <c r="DE34" s="657"/>
      <c r="DF34" s="657"/>
      <c r="DG34" s="657"/>
      <c r="DH34" s="657"/>
      <c r="DI34" s="657"/>
      <c r="DJ34" s="657"/>
      <c r="DK34" s="658"/>
      <c r="DL34" s="662">
        <v>810495</v>
      </c>
      <c r="DM34" s="657"/>
      <c r="DN34" s="657"/>
      <c r="DO34" s="657"/>
      <c r="DP34" s="657"/>
      <c r="DQ34" s="657"/>
      <c r="DR34" s="657"/>
      <c r="DS34" s="657"/>
      <c r="DT34" s="657"/>
      <c r="DU34" s="657"/>
      <c r="DV34" s="658"/>
      <c r="DW34" s="659">
        <v>17.899999999999999</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919754</v>
      </c>
      <c r="S35" s="657"/>
      <c r="T35" s="657"/>
      <c r="U35" s="657"/>
      <c r="V35" s="657"/>
      <c r="W35" s="657"/>
      <c r="X35" s="657"/>
      <c r="Y35" s="658"/>
      <c r="Z35" s="694">
        <v>9.3000000000000007</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679014</v>
      </c>
      <c r="CS35" s="669"/>
      <c r="CT35" s="669"/>
      <c r="CU35" s="669"/>
      <c r="CV35" s="669"/>
      <c r="CW35" s="669"/>
      <c r="CX35" s="669"/>
      <c r="CY35" s="670"/>
      <c r="CZ35" s="659">
        <v>7.4</v>
      </c>
      <c r="DA35" s="671"/>
      <c r="DB35" s="671"/>
      <c r="DC35" s="672"/>
      <c r="DD35" s="662">
        <v>428985</v>
      </c>
      <c r="DE35" s="669"/>
      <c r="DF35" s="669"/>
      <c r="DG35" s="669"/>
      <c r="DH35" s="669"/>
      <c r="DI35" s="669"/>
      <c r="DJ35" s="669"/>
      <c r="DK35" s="670"/>
      <c r="DL35" s="662">
        <v>275042</v>
      </c>
      <c r="DM35" s="669"/>
      <c r="DN35" s="669"/>
      <c r="DO35" s="669"/>
      <c r="DP35" s="669"/>
      <c r="DQ35" s="669"/>
      <c r="DR35" s="669"/>
      <c r="DS35" s="669"/>
      <c r="DT35" s="669"/>
      <c r="DU35" s="669"/>
      <c r="DV35" s="670"/>
      <c r="DW35" s="659">
        <v>6.1</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959195</v>
      </c>
      <c r="S36" s="657"/>
      <c r="T36" s="657"/>
      <c r="U36" s="657"/>
      <c r="V36" s="657"/>
      <c r="W36" s="657"/>
      <c r="X36" s="657"/>
      <c r="Y36" s="658"/>
      <c r="Z36" s="694">
        <v>9.6999999999999993</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1148448</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24377</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2070484</v>
      </c>
      <c r="CS36" s="657"/>
      <c r="CT36" s="657"/>
      <c r="CU36" s="657"/>
      <c r="CV36" s="657"/>
      <c r="CW36" s="657"/>
      <c r="CX36" s="657"/>
      <c r="CY36" s="658"/>
      <c r="CZ36" s="659">
        <v>22.7</v>
      </c>
      <c r="DA36" s="671"/>
      <c r="DB36" s="671"/>
      <c r="DC36" s="672"/>
      <c r="DD36" s="662">
        <v>1913962</v>
      </c>
      <c r="DE36" s="657"/>
      <c r="DF36" s="657"/>
      <c r="DG36" s="657"/>
      <c r="DH36" s="657"/>
      <c r="DI36" s="657"/>
      <c r="DJ36" s="657"/>
      <c r="DK36" s="658"/>
      <c r="DL36" s="662">
        <v>1392489</v>
      </c>
      <c r="DM36" s="657"/>
      <c r="DN36" s="657"/>
      <c r="DO36" s="657"/>
      <c r="DP36" s="657"/>
      <c r="DQ36" s="657"/>
      <c r="DR36" s="657"/>
      <c r="DS36" s="657"/>
      <c r="DT36" s="657"/>
      <c r="DU36" s="657"/>
      <c r="DV36" s="658"/>
      <c r="DW36" s="659">
        <v>30.8</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159195</v>
      </c>
      <c r="S37" s="657"/>
      <c r="T37" s="657"/>
      <c r="U37" s="657"/>
      <c r="V37" s="657"/>
      <c r="W37" s="657"/>
      <c r="X37" s="657"/>
      <c r="Y37" s="658"/>
      <c r="Z37" s="694">
        <v>1.6</v>
      </c>
      <c r="AA37" s="694"/>
      <c r="AB37" s="694"/>
      <c r="AC37" s="694"/>
      <c r="AD37" s="695" t="s">
        <v>122</v>
      </c>
      <c r="AE37" s="695"/>
      <c r="AF37" s="695"/>
      <c r="AG37" s="695"/>
      <c r="AH37" s="695"/>
      <c r="AI37" s="695"/>
      <c r="AJ37" s="695"/>
      <c r="AK37" s="695"/>
      <c r="AL37" s="659" t="s">
        <v>122</v>
      </c>
      <c r="AM37" s="660"/>
      <c r="AN37" s="660"/>
      <c r="AO37" s="696"/>
      <c r="AQ37" s="689" t="s">
        <v>319</v>
      </c>
      <c r="AR37" s="690"/>
      <c r="AS37" s="690"/>
      <c r="AT37" s="690"/>
      <c r="AU37" s="690"/>
      <c r="AV37" s="690"/>
      <c r="AW37" s="690"/>
      <c r="AX37" s="690"/>
      <c r="AY37" s="691"/>
      <c r="AZ37" s="656">
        <v>391400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16331</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16255</v>
      </c>
      <c r="CS37" s="669"/>
      <c r="CT37" s="669"/>
      <c r="CU37" s="669"/>
      <c r="CV37" s="669"/>
      <c r="CW37" s="669"/>
      <c r="CX37" s="669"/>
      <c r="CY37" s="670"/>
      <c r="CZ37" s="659">
        <v>0.2</v>
      </c>
      <c r="DA37" s="671"/>
      <c r="DB37" s="671"/>
      <c r="DC37" s="672"/>
      <c r="DD37" s="662">
        <v>16255</v>
      </c>
      <c r="DE37" s="669"/>
      <c r="DF37" s="669"/>
      <c r="DG37" s="669"/>
      <c r="DH37" s="669"/>
      <c r="DI37" s="669"/>
      <c r="DJ37" s="669"/>
      <c r="DK37" s="670"/>
      <c r="DL37" s="662">
        <v>16255</v>
      </c>
      <c r="DM37" s="669"/>
      <c r="DN37" s="669"/>
      <c r="DO37" s="669"/>
      <c r="DP37" s="669"/>
      <c r="DQ37" s="669"/>
      <c r="DR37" s="669"/>
      <c r="DS37" s="669"/>
      <c r="DT37" s="669"/>
      <c r="DU37" s="669"/>
      <c r="DV37" s="670"/>
      <c r="DW37" s="659">
        <v>0.4</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534888</v>
      </c>
      <c r="S38" s="657"/>
      <c r="T38" s="657"/>
      <c r="U38" s="657"/>
      <c r="V38" s="657"/>
      <c r="W38" s="657"/>
      <c r="X38" s="657"/>
      <c r="Y38" s="658"/>
      <c r="Z38" s="694">
        <v>5.4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354323</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1662</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387278</v>
      </c>
      <c r="CS38" s="657"/>
      <c r="CT38" s="657"/>
      <c r="CU38" s="657"/>
      <c r="CV38" s="657"/>
      <c r="CW38" s="657"/>
      <c r="CX38" s="657"/>
      <c r="CY38" s="658"/>
      <c r="CZ38" s="659">
        <v>4.2</v>
      </c>
      <c r="DA38" s="671"/>
      <c r="DB38" s="671"/>
      <c r="DC38" s="672"/>
      <c r="DD38" s="662">
        <v>312964</v>
      </c>
      <c r="DE38" s="657"/>
      <c r="DF38" s="657"/>
      <c r="DG38" s="657"/>
      <c r="DH38" s="657"/>
      <c r="DI38" s="657"/>
      <c r="DJ38" s="657"/>
      <c r="DK38" s="658"/>
      <c r="DL38" s="662">
        <v>299399</v>
      </c>
      <c r="DM38" s="657"/>
      <c r="DN38" s="657"/>
      <c r="DO38" s="657"/>
      <c r="DP38" s="657"/>
      <c r="DQ38" s="657"/>
      <c r="DR38" s="657"/>
      <c r="DS38" s="657"/>
      <c r="DT38" s="657"/>
      <c r="DU38" s="657"/>
      <c r="DV38" s="658"/>
      <c r="DW38" s="659">
        <v>6.6</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15447</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2206</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1060365</v>
      </c>
      <c r="CS39" s="669"/>
      <c r="CT39" s="669"/>
      <c r="CU39" s="669"/>
      <c r="CV39" s="669"/>
      <c r="CW39" s="669"/>
      <c r="CX39" s="669"/>
      <c r="CY39" s="670"/>
      <c r="CZ39" s="659">
        <v>11.6</v>
      </c>
      <c r="DA39" s="671"/>
      <c r="DB39" s="671"/>
      <c r="DC39" s="672"/>
      <c r="DD39" s="662">
        <v>60451</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11288</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83</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21098</v>
      </c>
      <c r="CS40" s="657"/>
      <c r="CT40" s="657"/>
      <c r="CU40" s="657"/>
      <c r="CV40" s="657"/>
      <c r="CW40" s="657"/>
      <c r="CX40" s="657"/>
      <c r="CY40" s="658"/>
      <c r="CZ40" s="659">
        <v>0.2</v>
      </c>
      <c r="DA40" s="671"/>
      <c r="DB40" s="671"/>
      <c r="DC40" s="672"/>
      <c r="DD40" s="662">
        <v>1006</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9906430</v>
      </c>
      <c r="S41" s="681"/>
      <c r="T41" s="681"/>
      <c r="U41" s="681"/>
      <c r="V41" s="681"/>
      <c r="W41" s="681"/>
      <c r="X41" s="681"/>
      <c r="Y41" s="684"/>
      <c r="Z41" s="685">
        <v>100</v>
      </c>
      <c r="AA41" s="685"/>
      <c r="AB41" s="685"/>
      <c r="AC41" s="685"/>
      <c r="AD41" s="686">
        <v>4507760</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92625</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294653</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305</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1528709</v>
      </c>
      <c r="CS42" s="669"/>
      <c r="CT42" s="669"/>
      <c r="CU42" s="669"/>
      <c r="CV42" s="669"/>
      <c r="CW42" s="669"/>
      <c r="CX42" s="669"/>
      <c r="CY42" s="670"/>
      <c r="CZ42" s="659">
        <v>16.7</v>
      </c>
      <c r="DA42" s="671"/>
      <c r="DB42" s="671"/>
      <c r="DC42" s="672"/>
      <c r="DD42" s="662">
        <v>477783</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37248</v>
      </c>
      <c r="CS43" s="669"/>
      <c r="CT43" s="669"/>
      <c r="CU43" s="669"/>
      <c r="CV43" s="669"/>
      <c r="CW43" s="669"/>
      <c r="CX43" s="669"/>
      <c r="CY43" s="670"/>
      <c r="CZ43" s="659">
        <v>0.4</v>
      </c>
      <c r="DA43" s="671"/>
      <c r="DB43" s="671"/>
      <c r="DC43" s="672"/>
      <c r="DD43" s="662">
        <v>37248</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1503496</v>
      </c>
      <c r="CS44" s="657"/>
      <c r="CT44" s="657"/>
      <c r="CU44" s="657"/>
      <c r="CV44" s="657"/>
      <c r="CW44" s="657"/>
      <c r="CX44" s="657"/>
      <c r="CY44" s="658"/>
      <c r="CZ44" s="659">
        <v>16.5</v>
      </c>
      <c r="DA44" s="660"/>
      <c r="DB44" s="660"/>
      <c r="DC44" s="661"/>
      <c r="DD44" s="662">
        <v>476167</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634103</v>
      </c>
      <c r="CS45" s="669"/>
      <c r="CT45" s="669"/>
      <c r="CU45" s="669"/>
      <c r="CV45" s="669"/>
      <c r="CW45" s="669"/>
      <c r="CX45" s="669"/>
      <c r="CY45" s="670"/>
      <c r="CZ45" s="659">
        <v>6.9</v>
      </c>
      <c r="DA45" s="671"/>
      <c r="DB45" s="671"/>
      <c r="DC45" s="672"/>
      <c r="DD45" s="662">
        <v>42132</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867293</v>
      </c>
      <c r="CS46" s="657"/>
      <c r="CT46" s="657"/>
      <c r="CU46" s="657"/>
      <c r="CV46" s="657"/>
      <c r="CW46" s="657"/>
      <c r="CX46" s="657"/>
      <c r="CY46" s="658"/>
      <c r="CZ46" s="659">
        <v>9.5</v>
      </c>
      <c r="DA46" s="660"/>
      <c r="DB46" s="660"/>
      <c r="DC46" s="661"/>
      <c r="DD46" s="662">
        <v>431935</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25213</v>
      </c>
      <c r="CS47" s="669"/>
      <c r="CT47" s="669"/>
      <c r="CU47" s="669"/>
      <c r="CV47" s="669"/>
      <c r="CW47" s="669"/>
      <c r="CX47" s="669"/>
      <c r="CY47" s="670"/>
      <c r="CZ47" s="659">
        <v>0.3</v>
      </c>
      <c r="DA47" s="671"/>
      <c r="DB47" s="671"/>
      <c r="DC47" s="672"/>
      <c r="DD47" s="662">
        <v>1616</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9133007</v>
      </c>
      <c r="CS49" s="641"/>
      <c r="CT49" s="641"/>
      <c r="CU49" s="641"/>
      <c r="CV49" s="641"/>
      <c r="CW49" s="641"/>
      <c r="CX49" s="641"/>
      <c r="CY49" s="642"/>
      <c r="CZ49" s="643">
        <v>100</v>
      </c>
      <c r="DA49" s="644"/>
      <c r="DB49" s="644"/>
      <c r="DC49" s="645"/>
      <c r="DD49" s="646">
        <v>6006624</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7HoM2T8rANHmdlrG5JbFntFonnW+RTozTXVqtkaSjFxf2OIfUt2odml8T/BJdRQE8kFau7rXm+YnGSr+AXwd/A==" saltValue="zIQsJC5dIJYXusRVjb71a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election activeCell="AK7" sqref="AK7:AO7"/>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9909</v>
      </c>
      <c r="R7" s="1138"/>
      <c r="S7" s="1138"/>
      <c r="T7" s="1138"/>
      <c r="U7" s="1138"/>
      <c r="V7" s="1138">
        <v>9136</v>
      </c>
      <c r="W7" s="1138"/>
      <c r="X7" s="1138"/>
      <c r="Y7" s="1138"/>
      <c r="Z7" s="1138"/>
      <c r="AA7" s="1138">
        <v>773</v>
      </c>
      <c r="AB7" s="1138"/>
      <c r="AC7" s="1138"/>
      <c r="AD7" s="1138"/>
      <c r="AE7" s="1139"/>
      <c r="AF7" s="1140">
        <v>525</v>
      </c>
      <c r="AG7" s="1141"/>
      <c r="AH7" s="1141"/>
      <c r="AI7" s="1141"/>
      <c r="AJ7" s="1142"/>
      <c r="AK7" s="1143">
        <v>920</v>
      </c>
      <c r="AL7" s="1144"/>
      <c r="AM7" s="1144"/>
      <c r="AN7" s="1144"/>
      <c r="AO7" s="1144"/>
      <c r="AP7" s="1144">
        <v>5129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v>9906</v>
      </c>
      <c r="R23" s="1096"/>
      <c r="S23" s="1096"/>
      <c r="T23" s="1096"/>
      <c r="U23" s="1096"/>
      <c r="V23" s="1096">
        <v>9133</v>
      </c>
      <c r="W23" s="1096"/>
      <c r="X23" s="1096"/>
      <c r="Y23" s="1096"/>
      <c r="Z23" s="1096"/>
      <c r="AA23" s="1096">
        <v>773</v>
      </c>
      <c r="AB23" s="1096"/>
      <c r="AC23" s="1096"/>
      <c r="AD23" s="1096"/>
      <c r="AE23" s="1103"/>
      <c r="AF23" s="1104">
        <v>525</v>
      </c>
      <c r="AG23" s="1096"/>
      <c r="AH23" s="1096"/>
      <c r="AI23" s="1096"/>
      <c r="AJ23" s="1105"/>
      <c r="AK23" s="1106"/>
      <c r="AL23" s="1107"/>
      <c r="AM23" s="1107"/>
      <c r="AN23" s="1107"/>
      <c r="AO23" s="1107"/>
      <c r="AP23" s="1096">
        <v>5129</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1006</v>
      </c>
      <c r="R28" s="1086"/>
      <c r="S28" s="1086"/>
      <c r="T28" s="1086"/>
      <c r="U28" s="1086"/>
      <c r="V28" s="1086">
        <v>981</v>
      </c>
      <c r="W28" s="1086"/>
      <c r="X28" s="1086"/>
      <c r="Y28" s="1086"/>
      <c r="Z28" s="1086"/>
      <c r="AA28" s="1086">
        <v>24</v>
      </c>
      <c r="AB28" s="1086"/>
      <c r="AC28" s="1086"/>
      <c r="AD28" s="1086"/>
      <c r="AE28" s="1087"/>
      <c r="AF28" s="1088">
        <v>24</v>
      </c>
      <c r="AG28" s="1086"/>
      <c r="AH28" s="1086"/>
      <c r="AI28" s="1086"/>
      <c r="AJ28" s="1089"/>
      <c r="AK28" s="1077">
        <v>93</v>
      </c>
      <c r="AL28" s="1078"/>
      <c r="AM28" s="1078"/>
      <c r="AN28" s="1078"/>
      <c r="AO28" s="1078"/>
      <c r="AP28" s="1078" t="s">
        <v>548</v>
      </c>
      <c r="AQ28" s="1078"/>
      <c r="AR28" s="1078"/>
      <c r="AS28" s="1078"/>
      <c r="AT28" s="1078"/>
      <c r="AU28" s="1078" t="s">
        <v>548</v>
      </c>
      <c r="AV28" s="1078"/>
      <c r="AW28" s="1078"/>
      <c r="AX28" s="1078"/>
      <c r="AY28" s="1078"/>
      <c r="AZ28" s="1079" t="s">
        <v>548</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142</v>
      </c>
      <c r="R29" s="1074"/>
      <c r="S29" s="1074"/>
      <c r="T29" s="1074"/>
      <c r="U29" s="1074"/>
      <c r="V29" s="1074">
        <v>141</v>
      </c>
      <c r="W29" s="1074"/>
      <c r="X29" s="1074"/>
      <c r="Y29" s="1074"/>
      <c r="Z29" s="1074"/>
      <c r="AA29" s="1074">
        <v>2</v>
      </c>
      <c r="AB29" s="1074"/>
      <c r="AC29" s="1074"/>
      <c r="AD29" s="1074"/>
      <c r="AE29" s="1075"/>
      <c r="AF29" s="1070">
        <v>2</v>
      </c>
      <c r="AG29" s="1071"/>
      <c r="AH29" s="1071"/>
      <c r="AI29" s="1071"/>
      <c r="AJ29" s="1072"/>
      <c r="AK29" s="1015">
        <v>32</v>
      </c>
      <c r="AL29" s="1006"/>
      <c r="AM29" s="1006"/>
      <c r="AN29" s="1006"/>
      <c r="AO29" s="1006"/>
      <c r="AP29" s="1006" t="s">
        <v>548</v>
      </c>
      <c r="AQ29" s="1006"/>
      <c r="AR29" s="1006"/>
      <c r="AS29" s="1006"/>
      <c r="AT29" s="1006"/>
      <c r="AU29" s="1006" t="s">
        <v>548</v>
      </c>
      <c r="AV29" s="1006"/>
      <c r="AW29" s="1006"/>
      <c r="AX29" s="1006"/>
      <c r="AY29" s="1006"/>
      <c r="AZ29" s="1076" t="s">
        <v>548</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989</v>
      </c>
      <c r="R30" s="1074"/>
      <c r="S30" s="1074"/>
      <c r="T30" s="1074"/>
      <c r="U30" s="1074"/>
      <c r="V30" s="1074">
        <v>942</v>
      </c>
      <c r="W30" s="1074"/>
      <c r="X30" s="1074"/>
      <c r="Y30" s="1074"/>
      <c r="Z30" s="1074"/>
      <c r="AA30" s="1074">
        <v>47</v>
      </c>
      <c r="AB30" s="1074"/>
      <c r="AC30" s="1074"/>
      <c r="AD30" s="1074"/>
      <c r="AE30" s="1075"/>
      <c r="AF30" s="1070">
        <v>47</v>
      </c>
      <c r="AG30" s="1071"/>
      <c r="AH30" s="1071"/>
      <c r="AI30" s="1071"/>
      <c r="AJ30" s="1072"/>
      <c r="AK30" s="1015">
        <v>158</v>
      </c>
      <c r="AL30" s="1006"/>
      <c r="AM30" s="1006"/>
      <c r="AN30" s="1006"/>
      <c r="AO30" s="1006"/>
      <c r="AP30" s="1006" t="s">
        <v>548</v>
      </c>
      <c r="AQ30" s="1006"/>
      <c r="AR30" s="1006"/>
      <c r="AS30" s="1006"/>
      <c r="AT30" s="1006"/>
      <c r="AU30" s="1006" t="s">
        <v>548</v>
      </c>
      <c r="AV30" s="1006"/>
      <c r="AW30" s="1006"/>
      <c r="AX30" s="1006"/>
      <c r="AY30" s="1006"/>
      <c r="AZ30" s="1076" t="s">
        <v>548</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361</v>
      </c>
      <c r="R31" s="1074"/>
      <c r="S31" s="1074"/>
      <c r="T31" s="1074"/>
      <c r="U31" s="1074"/>
      <c r="V31" s="1074">
        <v>322</v>
      </c>
      <c r="W31" s="1074"/>
      <c r="X31" s="1074"/>
      <c r="Y31" s="1074"/>
      <c r="Z31" s="1074"/>
      <c r="AA31" s="1074">
        <v>40</v>
      </c>
      <c r="AB31" s="1074"/>
      <c r="AC31" s="1074"/>
      <c r="AD31" s="1074"/>
      <c r="AE31" s="1075"/>
      <c r="AF31" s="1070">
        <v>520</v>
      </c>
      <c r="AG31" s="1071"/>
      <c r="AH31" s="1071"/>
      <c r="AI31" s="1071"/>
      <c r="AJ31" s="1072"/>
      <c r="AK31" s="1015">
        <v>15</v>
      </c>
      <c r="AL31" s="1006"/>
      <c r="AM31" s="1006"/>
      <c r="AN31" s="1006"/>
      <c r="AO31" s="1006"/>
      <c r="AP31" s="1006">
        <v>121</v>
      </c>
      <c r="AQ31" s="1006"/>
      <c r="AR31" s="1006"/>
      <c r="AS31" s="1006"/>
      <c r="AT31" s="1006"/>
      <c r="AU31" s="1006">
        <v>15</v>
      </c>
      <c r="AV31" s="1006"/>
      <c r="AW31" s="1006"/>
      <c r="AX31" s="1006"/>
      <c r="AY31" s="1006"/>
      <c r="AZ31" s="1076" t="s">
        <v>548</v>
      </c>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351</v>
      </c>
      <c r="R32" s="1074"/>
      <c r="S32" s="1074"/>
      <c r="T32" s="1074"/>
      <c r="U32" s="1074"/>
      <c r="V32" s="1074">
        <v>310</v>
      </c>
      <c r="W32" s="1074"/>
      <c r="X32" s="1074"/>
      <c r="Y32" s="1074"/>
      <c r="Z32" s="1074"/>
      <c r="AA32" s="1074">
        <v>42</v>
      </c>
      <c r="AB32" s="1074"/>
      <c r="AC32" s="1074"/>
      <c r="AD32" s="1074"/>
      <c r="AE32" s="1075"/>
      <c r="AF32" s="1070">
        <v>721</v>
      </c>
      <c r="AG32" s="1071"/>
      <c r="AH32" s="1071"/>
      <c r="AI32" s="1071"/>
      <c r="AJ32" s="1072"/>
      <c r="AK32" s="1015">
        <v>354</v>
      </c>
      <c r="AL32" s="1006"/>
      <c r="AM32" s="1006"/>
      <c r="AN32" s="1006"/>
      <c r="AO32" s="1006"/>
      <c r="AP32" s="1006">
        <v>357</v>
      </c>
      <c r="AQ32" s="1006"/>
      <c r="AR32" s="1006"/>
      <c r="AS32" s="1006"/>
      <c r="AT32" s="1006"/>
      <c r="AU32" s="1006">
        <v>357</v>
      </c>
      <c r="AV32" s="1006"/>
      <c r="AW32" s="1006"/>
      <c r="AX32" s="1006"/>
      <c r="AY32" s="1006"/>
      <c r="AZ32" s="1076" t="s">
        <v>548</v>
      </c>
      <c r="BA32" s="1076"/>
      <c r="BB32" s="1076"/>
      <c r="BC32" s="1076"/>
      <c r="BD32" s="1076"/>
      <c r="BE32" s="1007" t="s">
        <v>392</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394</v>
      </c>
      <c r="C33" s="1066"/>
      <c r="D33" s="1066"/>
      <c r="E33" s="1066"/>
      <c r="F33" s="1066"/>
      <c r="G33" s="1066"/>
      <c r="H33" s="1066"/>
      <c r="I33" s="1066"/>
      <c r="J33" s="1066"/>
      <c r="K33" s="1066"/>
      <c r="L33" s="1066"/>
      <c r="M33" s="1066"/>
      <c r="N33" s="1066"/>
      <c r="O33" s="1066"/>
      <c r="P33" s="1067"/>
      <c r="Q33" s="1073">
        <v>860</v>
      </c>
      <c r="R33" s="1074"/>
      <c r="S33" s="1074"/>
      <c r="T33" s="1074"/>
      <c r="U33" s="1074"/>
      <c r="V33" s="1074">
        <v>765</v>
      </c>
      <c r="W33" s="1074"/>
      <c r="X33" s="1074"/>
      <c r="Y33" s="1074"/>
      <c r="Z33" s="1074"/>
      <c r="AA33" s="1074">
        <v>95</v>
      </c>
      <c r="AB33" s="1074"/>
      <c r="AC33" s="1074"/>
      <c r="AD33" s="1074"/>
      <c r="AE33" s="1075"/>
      <c r="AF33" s="1070">
        <v>198</v>
      </c>
      <c r="AG33" s="1071"/>
      <c r="AH33" s="1071"/>
      <c r="AI33" s="1071"/>
      <c r="AJ33" s="1072"/>
      <c r="AK33" s="1015">
        <v>391</v>
      </c>
      <c r="AL33" s="1006"/>
      <c r="AM33" s="1006"/>
      <c r="AN33" s="1006"/>
      <c r="AO33" s="1006"/>
      <c r="AP33" s="1006">
        <v>1925</v>
      </c>
      <c r="AQ33" s="1006"/>
      <c r="AR33" s="1006"/>
      <c r="AS33" s="1006"/>
      <c r="AT33" s="1006"/>
      <c r="AU33" s="1006">
        <v>1532</v>
      </c>
      <c r="AV33" s="1006"/>
      <c r="AW33" s="1006"/>
      <c r="AX33" s="1006"/>
      <c r="AY33" s="1006"/>
      <c r="AZ33" s="1076" t="s">
        <v>548</v>
      </c>
      <c r="BA33" s="1076"/>
      <c r="BB33" s="1076"/>
      <c r="BC33" s="1076"/>
      <c r="BD33" s="1076"/>
      <c r="BE33" s="1007" t="s">
        <v>392</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1512</v>
      </c>
      <c r="AG63" s="994"/>
      <c r="AH63" s="994"/>
      <c r="AI63" s="994"/>
      <c r="AJ63" s="1057"/>
      <c r="AK63" s="1058"/>
      <c r="AL63" s="998"/>
      <c r="AM63" s="998"/>
      <c r="AN63" s="998"/>
      <c r="AO63" s="998"/>
      <c r="AP63" s="994">
        <v>2403</v>
      </c>
      <c r="AQ63" s="994"/>
      <c r="AR63" s="994"/>
      <c r="AS63" s="994"/>
      <c r="AT63" s="994"/>
      <c r="AU63" s="994">
        <v>1905</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398</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399</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549</v>
      </c>
      <c r="C68" s="1021"/>
      <c r="D68" s="1021"/>
      <c r="E68" s="1021"/>
      <c r="F68" s="1021"/>
      <c r="G68" s="1021"/>
      <c r="H68" s="1021"/>
      <c r="I68" s="1021"/>
      <c r="J68" s="1021"/>
      <c r="K68" s="1021"/>
      <c r="L68" s="1021"/>
      <c r="M68" s="1021"/>
      <c r="N68" s="1021"/>
      <c r="O68" s="1021"/>
      <c r="P68" s="1022"/>
      <c r="Q68" s="1023">
        <v>787</v>
      </c>
      <c r="R68" s="1017"/>
      <c r="S68" s="1017"/>
      <c r="T68" s="1017"/>
      <c r="U68" s="1017"/>
      <c r="V68" s="1017">
        <v>700</v>
      </c>
      <c r="W68" s="1017"/>
      <c r="X68" s="1017"/>
      <c r="Y68" s="1017"/>
      <c r="Z68" s="1017"/>
      <c r="AA68" s="1017">
        <v>87</v>
      </c>
      <c r="AB68" s="1017"/>
      <c r="AC68" s="1017"/>
      <c r="AD68" s="1017"/>
      <c r="AE68" s="1017"/>
      <c r="AF68" s="1017">
        <v>87</v>
      </c>
      <c r="AG68" s="1017"/>
      <c r="AH68" s="1017"/>
      <c r="AI68" s="1017"/>
      <c r="AJ68" s="1017"/>
      <c r="AK68" s="1017">
        <v>33</v>
      </c>
      <c r="AL68" s="1017"/>
      <c r="AM68" s="1017"/>
      <c r="AN68" s="1017"/>
      <c r="AO68" s="1017"/>
      <c r="AP68" s="1017" t="s">
        <v>487</v>
      </c>
      <c r="AQ68" s="1017"/>
      <c r="AR68" s="1017"/>
      <c r="AS68" s="1017"/>
      <c r="AT68" s="1017"/>
      <c r="AU68" s="1017" t="s">
        <v>548</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550</v>
      </c>
      <c r="C69" s="1010"/>
      <c r="D69" s="1010"/>
      <c r="E69" s="1010"/>
      <c r="F69" s="1010"/>
      <c r="G69" s="1010"/>
      <c r="H69" s="1010"/>
      <c r="I69" s="1010"/>
      <c r="J69" s="1010"/>
      <c r="K69" s="1010"/>
      <c r="L69" s="1010"/>
      <c r="M69" s="1010"/>
      <c r="N69" s="1010"/>
      <c r="O69" s="1010"/>
      <c r="P69" s="1011"/>
      <c r="Q69" s="1012">
        <v>402</v>
      </c>
      <c r="R69" s="1006"/>
      <c r="S69" s="1006"/>
      <c r="T69" s="1006"/>
      <c r="U69" s="1006"/>
      <c r="V69" s="1006">
        <v>389</v>
      </c>
      <c r="W69" s="1006"/>
      <c r="X69" s="1006"/>
      <c r="Y69" s="1006"/>
      <c r="Z69" s="1006"/>
      <c r="AA69" s="1006">
        <v>13</v>
      </c>
      <c r="AB69" s="1006"/>
      <c r="AC69" s="1006"/>
      <c r="AD69" s="1006"/>
      <c r="AE69" s="1006"/>
      <c r="AF69" s="1006">
        <v>13</v>
      </c>
      <c r="AG69" s="1006"/>
      <c r="AH69" s="1006"/>
      <c r="AI69" s="1006"/>
      <c r="AJ69" s="1006"/>
      <c r="AK69" s="1006" t="s">
        <v>487</v>
      </c>
      <c r="AL69" s="1006"/>
      <c r="AM69" s="1006"/>
      <c r="AN69" s="1006"/>
      <c r="AO69" s="1006"/>
      <c r="AP69" s="1006">
        <v>402</v>
      </c>
      <c r="AQ69" s="1006"/>
      <c r="AR69" s="1006"/>
      <c r="AS69" s="1006"/>
      <c r="AT69" s="1006"/>
      <c r="AU69" s="1006">
        <v>20</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551</v>
      </c>
      <c r="C70" s="1010"/>
      <c r="D70" s="1010"/>
      <c r="E70" s="1010"/>
      <c r="F70" s="1010"/>
      <c r="G70" s="1010"/>
      <c r="H70" s="1010"/>
      <c r="I70" s="1010"/>
      <c r="J70" s="1010"/>
      <c r="K70" s="1010"/>
      <c r="L70" s="1010"/>
      <c r="M70" s="1010"/>
      <c r="N70" s="1010"/>
      <c r="O70" s="1010"/>
      <c r="P70" s="1011"/>
      <c r="Q70" s="1012">
        <v>1876</v>
      </c>
      <c r="R70" s="1006"/>
      <c r="S70" s="1006"/>
      <c r="T70" s="1006"/>
      <c r="U70" s="1006"/>
      <c r="V70" s="1006">
        <v>1810</v>
      </c>
      <c r="W70" s="1006"/>
      <c r="X70" s="1006"/>
      <c r="Y70" s="1006"/>
      <c r="Z70" s="1006"/>
      <c r="AA70" s="1006">
        <v>66</v>
      </c>
      <c r="AB70" s="1006"/>
      <c r="AC70" s="1006"/>
      <c r="AD70" s="1006"/>
      <c r="AE70" s="1006"/>
      <c r="AF70" s="1006">
        <v>66</v>
      </c>
      <c r="AG70" s="1006"/>
      <c r="AH70" s="1006"/>
      <c r="AI70" s="1006"/>
      <c r="AJ70" s="1006"/>
      <c r="AK70" s="1006" t="s">
        <v>487</v>
      </c>
      <c r="AL70" s="1006"/>
      <c r="AM70" s="1006"/>
      <c r="AN70" s="1006"/>
      <c r="AO70" s="1006"/>
      <c r="AP70" s="1006" t="s">
        <v>487</v>
      </c>
      <c r="AQ70" s="1006"/>
      <c r="AR70" s="1006"/>
      <c r="AS70" s="1006"/>
      <c r="AT70" s="1006"/>
      <c r="AU70" s="1006" t="s">
        <v>548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552</v>
      </c>
      <c r="C71" s="1010"/>
      <c r="D71" s="1010"/>
      <c r="E71" s="1010"/>
      <c r="F71" s="1010"/>
      <c r="G71" s="1010"/>
      <c r="H71" s="1010"/>
      <c r="I71" s="1010"/>
      <c r="J71" s="1010"/>
      <c r="K71" s="1010"/>
      <c r="L71" s="1010"/>
      <c r="M71" s="1010"/>
      <c r="N71" s="1010"/>
      <c r="O71" s="1010"/>
      <c r="P71" s="1011"/>
      <c r="Q71" s="1012">
        <v>297869</v>
      </c>
      <c r="R71" s="1006"/>
      <c r="S71" s="1006"/>
      <c r="T71" s="1006"/>
      <c r="U71" s="1006"/>
      <c r="V71" s="1006">
        <v>293113</v>
      </c>
      <c r="W71" s="1006"/>
      <c r="X71" s="1006"/>
      <c r="Y71" s="1006"/>
      <c r="Z71" s="1006"/>
      <c r="AA71" s="1006">
        <v>4756</v>
      </c>
      <c r="AB71" s="1006"/>
      <c r="AC71" s="1006"/>
      <c r="AD71" s="1006"/>
      <c r="AE71" s="1006"/>
      <c r="AF71" s="1006">
        <v>4756</v>
      </c>
      <c r="AG71" s="1006"/>
      <c r="AH71" s="1006"/>
      <c r="AI71" s="1006"/>
      <c r="AJ71" s="1006"/>
      <c r="AK71" s="1006">
        <v>1710</v>
      </c>
      <c r="AL71" s="1006"/>
      <c r="AM71" s="1006"/>
      <c r="AN71" s="1006"/>
      <c r="AO71" s="1006"/>
      <c r="AP71" s="1006" t="s">
        <v>487</v>
      </c>
      <c r="AQ71" s="1006"/>
      <c r="AR71" s="1006"/>
      <c r="AS71" s="1006"/>
      <c r="AT71" s="1006"/>
      <c r="AU71" s="1006" t="s">
        <v>548</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553</v>
      </c>
      <c r="C72" s="1010"/>
      <c r="D72" s="1010"/>
      <c r="E72" s="1010"/>
      <c r="F72" s="1010"/>
      <c r="G72" s="1010"/>
      <c r="H72" s="1010"/>
      <c r="I72" s="1010"/>
      <c r="J72" s="1010"/>
      <c r="K72" s="1010"/>
      <c r="L72" s="1010"/>
      <c r="M72" s="1010"/>
      <c r="N72" s="1010"/>
      <c r="O72" s="1010"/>
      <c r="P72" s="1011"/>
      <c r="Q72" s="1012">
        <v>483</v>
      </c>
      <c r="R72" s="1006"/>
      <c r="S72" s="1006"/>
      <c r="T72" s="1006"/>
      <c r="U72" s="1006"/>
      <c r="V72" s="1006">
        <v>397</v>
      </c>
      <c r="W72" s="1006"/>
      <c r="X72" s="1006"/>
      <c r="Y72" s="1006"/>
      <c r="Z72" s="1006"/>
      <c r="AA72" s="1006">
        <v>87</v>
      </c>
      <c r="AB72" s="1006"/>
      <c r="AC72" s="1006"/>
      <c r="AD72" s="1006"/>
      <c r="AE72" s="1006"/>
      <c r="AF72" s="1006">
        <v>87</v>
      </c>
      <c r="AG72" s="1006"/>
      <c r="AH72" s="1006"/>
      <c r="AI72" s="1006"/>
      <c r="AJ72" s="1006"/>
      <c r="AK72" s="1006">
        <v>93</v>
      </c>
      <c r="AL72" s="1006"/>
      <c r="AM72" s="1006"/>
      <c r="AN72" s="1006"/>
      <c r="AO72" s="1006"/>
      <c r="AP72" s="1006" t="s">
        <v>487</v>
      </c>
      <c r="AQ72" s="1006"/>
      <c r="AR72" s="1006"/>
      <c r="AS72" s="1006"/>
      <c r="AT72" s="1006"/>
      <c r="AU72" s="1006" t="s">
        <v>548</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554</v>
      </c>
      <c r="C73" s="1010"/>
      <c r="D73" s="1010"/>
      <c r="E73" s="1010"/>
      <c r="F73" s="1010"/>
      <c r="G73" s="1010"/>
      <c r="H73" s="1010"/>
      <c r="I73" s="1010"/>
      <c r="J73" s="1010"/>
      <c r="K73" s="1010"/>
      <c r="L73" s="1010"/>
      <c r="M73" s="1010"/>
      <c r="N73" s="1010"/>
      <c r="O73" s="1010"/>
      <c r="P73" s="1011"/>
      <c r="Q73" s="1012">
        <v>5552</v>
      </c>
      <c r="R73" s="1006"/>
      <c r="S73" s="1006"/>
      <c r="T73" s="1006"/>
      <c r="U73" s="1006"/>
      <c r="V73" s="1006">
        <v>4641</v>
      </c>
      <c r="W73" s="1006"/>
      <c r="X73" s="1006"/>
      <c r="Y73" s="1006"/>
      <c r="Z73" s="1006"/>
      <c r="AA73" s="1006">
        <v>912</v>
      </c>
      <c r="AB73" s="1006"/>
      <c r="AC73" s="1006"/>
      <c r="AD73" s="1006"/>
      <c r="AE73" s="1006"/>
      <c r="AF73" s="1006">
        <v>912</v>
      </c>
      <c r="AG73" s="1006"/>
      <c r="AH73" s="1006"/>
      <c r="AI73" s="1006"/>
      <c r="AJ73" s="1006"/>
      <c r="AK73" s="1006">
        <v>0</v>
      </c>
      <c r="AL73" s="1006"/>
      <c r="AM73" s="1006"/>
      <c r="AN73" s="1006"/>
      <c r="AO73" s="1006"/>
      <c r="AP73" s="1006" t="s">
        <v>487</v>
      </c>
      <c r="AQ73" s="1006"/>
      <c r="AR73" s="1006"/>
      <c r="AS73" s="1006"/>
      <c r="AT73" s="1006"/>
      <c r="AU73" s="1006" t="s">
        <v>548</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555</v>
      </c>
      <c r="C74" s="1010"/>
      <c r="D74" s="1010"/>
      <c r="E74" s="1010"/>
      <c r="F74" s="1010"/>
      <c r="G74" s="1010"/>
      <c r="H74" s="1010"/>
      <c r="I74" s="1010"/>
      <c r="J74" s="1010"/>
      <c r="K74" s="1010"/>
      <c r="L74" s="1010"/>
      <c r="M74" s="1010"/>
      <c r="N74" s="1010"/>
      <c r="O74" s="1010"/>
      <c r="P74" s="1011"/>
      <c r="Q74" s="1012">
        <v>1491</v>
      </c>
      <c r="R74" s="1006"/>
      <c r="S74" s="1006"/>
      <c r="T74" s="1006"/>
      <c r="U74" s="1006"/>
      <c r="V74" s="1006">
        <v>1487</v>
      </c>
      <c r="W74" s="1006"/>
      <c r="X74" s="1006"/>
      <c r="Y74" s="1006"/>
      <c r="Z74" s="1006"/>
      <c r="AA74" s="1006">
        <v>3</v>
      </c>
      <c r="AB74" s="1006"/>
      <c r="AC74" s="1006"/>
      <c r="AD74" s="1006"/>
      <c r="AE74" s="1006"/>
      <c r="AF74" s="1006">
        <v>3</v>
      </c>
      <c r="AG74" s="1006"/>
      <c r="AH74" s="1006"/>
      <c r="AI74" s="1006"/>
      <c r="AJ74" s="1006"/>
      <c r="AK74" s="1006">
        <v>41</v>
      </c>
      <c r="AL74" s="1006"/>
      <c r="AM74" s="1006"/>
      <c r="AN74" s="1006"/>
      <c r="AO74" s="1006"/>
      <c r="AP74" s="1006" t="s">
        <v>487</v>
      </c>
      <c r="AQ74" s="1006"/>
      <c r="AR74" s="1006"/>
      <c r="AS74" s="1006"/>
      <c r="AT74" s="1006"/>
      <c r="AU74" s="1006" t="s">
        <v>548</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556</v>
      </c>
      <c r="C75" s="1010"/>
      <c r="D75" s="1010"/>
      <c r="E75" s="1010"/>
      <c r="F75" s="1010"/>
      <c r="G75" s="1010"/>
      <c r="H75" s="1010"/>
      <c r="I75" s="1010"/>
      <c r="J75" s="1010"/>
      <c r="K75" s="1010"/>
      <c r="L75" s="1010"/>
      <c r="M75" s="1010"/>
      <c r="N75" s="1010"/>
      <c r="O75" s="1010"/>
      <c r="P75" s="1011"/>
      <c r="Q75" s="1013">
        <v>8</v>
      </c>
      <c r="R75" s="1014"/>
      <c r="S75" s="1014"/>
      <c r="T75" s="1014"/>
      <c r="U75" s="1015"/>
      <c r="V75" s="1016">
        <v>7</v>
      </c>
      <c r="W75" s="1014"/>
      <c r="X75" s="1014"/>
      <c r="Y75" s="1014"/>
      <c r="Z75" s="1015"/>
      <c r="AA75" s="1016">
        <v>0</v>
      </c>
      <c r="AB75" s="1014"/>
      <c r="AC75" s="1014"/>
      <c r="AD75" s="1014"/>
      <c r="AE75" s="1015"/>
      <c r="AF75" s="1016">
        <v>0</v>
      </c>
      <c r="AG75" s="1014"/>
      <c r="AH75" s="1014"/>
      <c r="AI75" s="1014"/>
      <c r="AJ75" s="1015"/>
      <c r="AK75" s="1016">
        <v>5</v>
      </c>
      <c r="AL75" s="1014"/>
      <c r="AM75" s="1014"/>
      <c r="AN75" s="1014"/>
      <c r="AO75" s="1015"/>
      <c r="AP75" s="1016" t="s">
        <v>487</v>
      </c>
      <c r="AQ75" s="1014"/>
      <c r="AR75" s="1014"/>
      <c r="AS75" s="1014"/>
      <c r="AT75" s="1015"/>
      <c r="AU75" s="1016" t="s">
        <v>548</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557</v>
      </c>
      <c r="C76" s="1010"/>
      <c r="D76" s="1010"/>
      <c r="E76" s="1010"/>
      <c r="F76" s="1010"/>
      <c r="G76" s="1010"/>
      <c r="H76" s="1010"/>
      <c r="I76" s="1010"/>
      <c r="J76" s="1010"/>
      <c r="K76" s="1010"/>
      <c r="L76" s="1010"/>
      <c r="M76" s="1010"/>
      <c r="N76" s="1010"/>
      <c r="O76" s="1010"/>
      <c r="P76" s="1011"/>
      <c r="Q76" s="1013">
        <v>33</v>
      </c>
      <c r="R76" s="1014"/>
      <c r="S76" s="1014"/>
      <c r="T76" s="1014"/>
      <c r="U76" s="1015"/>
      <c r="V76" s="1016">
        <v>17</v>
      </c>
      <c r="W76" s="1014"/>
      <c r="X76" s="1014"/>
      <c r="Y76" s="1014"/>
      <c r="Z76" s="1015"/>
      <c r="AA76" s="1016">
        <v>17</v>
      </c>
      <c r="AB76" s="1014"/>
      <c r="AC76" s="1014"/>
      <c r="AD76" s="1014"/>
      <c r="AE76" s="1015"/>
      <c r="AF76" s="1016">
        <v>17</v>
      </c>
      <c r="AG76" s="1014"/>
      <c r="AH76" s="1014"/>
      <c r="AI76" s="1014"/>
      <c r="AJ76" s="1015"/>
      <c r="AK76" s="1016">
        <v>23</v>
      </c>
      <c r="AL76" s="1014"/>
      <c r="AM76" s="1014"/>
      <c r="AN76" s="1014"/>
      <c r="AO76" s="1015"/>
      <c r="AP76" s="1016" t="s">
        <v>487</v>
      </c>
      <c r="AQ76" s="1014"/>
      <c r="AR76" s="1014"/>
      <c r="AS76" s="1014"/>
      <c r="AT76" s="1015"/>
      <c r="AU76" s="1016" t="s">
        <v>548</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558</v>
      </c>
      <c r="C77" s="1010"/>
      <c r="D77" s="1010"/>
      <c r="E77" s="1010"/>
      <c r="F77" s="1010"/>
      <c r="G77" s="1010"/>
      <c r="H77" s="1010"/>
      <c r="I77" s="1010"/>
      <c r="J77" s="1010"/>
      <c r="K77" s="1010"/>
      <c r="L77" s="1010"/>
      <c r="M77" s="1010"/>
      <c r="N77" s="1010"/>
      <c r="O77" s="1010"/>
      <c r="P77" s="1011"/>
      <c r="Q77" s="1013">
        <v>772</v>
      </c>
      <c r="R77" s="1014"/>
      <c r="S77" s="1014"/>
      <c r="T77" s="1014"/>
      <c r="U77" s="1015"/>
      <c r="V77" s="1016">
        <v>728</v>
      </c>
      <c r="W77" s="1014"/>
      <c r="X77" s="1014"/>
      <c r="Y77" s="1014"/>
      <c r="Z77" s="1015"/>
      <c r="AA77" s="1016">
        <v>44</v>
      </c>
      <c r="AB77" s="1014"/>
      <c r="AC77" s="1014"/>
      <c r="AD77" s="1014"/>
      <c r="AE77" s="1015"/>
      <c r="AF77" s="1016">
        <v>44</v>
      </c>
      <c r="AG77" s="1014"/>
      <c r="AH77" s="1014"/>
      <c r="AI77" s="1014"/>
      <c r="AJ77" s="1015"/>
      <c r="AK77" s="1016">
        <v>315</v>
      </c>
      <c r="AL77" s="1014"/>
      <c r="AM77" s="1014"/>
      <c r="AN77" s="1014"/>
      <c r="AO77" s="1015"/>
      <c r="AP77" s="1016" t="s">
        <v>487</v>
      </c>
      <c r="AQ77" s="1014"/>
      <c r="AR77" s="1014"/>
      <c r="AS77" s="1014"/>
      <c r="AT77" s="1015"/>
      <c r="AU77" s="1016" t="s">
        <v>548</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5985</v>
      </c>
      <c r="AG88" s="994"/>
      <c r="AH88" s="994"/>
      <c r="AI88" s="994"/>
      <c r="AJ88" s="994"/>
      <c r="AK88" s="998"/>
      <c r="AL88" s="998"/>
      <c r="AM88" s="998"/>
      <c r="AN88" s="998"/>
      <c r="AO88" s="998"/>
      <c r="AP88" s="994">
        <v>402</v>
      </c>
      <c r="AQ88" s="994"/>
      <c r="AR88" s="994"/>
      <c r="AS88" s="994"/>
      <c r="AT88" s="994"/>
      <c r="AU88" s="994">
        <v>20</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294</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294</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294</v>
      </c>
      <c r="DR109" s="931"/>
      <c r="DS109" s="931"/>
      <c r="DT109" s="931"/>
      <c r="DU109" s="932"/>
      <c r="DV109" s="933" t="s">
        <v>411</v>
      </c>
      <c r="DW109" s="931"/>
      <c r="DX109" s="931"/>
      <c r="DY109" s="931"/>
      <c r="DZ109" s="964"/>
    </row>
    <row r="110" spans="1:131" s="212" customFormat="1" ht="26.25" customHeight="1" x14ac:dyDescent="0.2">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414922</v>
      </c>
      <c r="AB110" s="924"/>
      <c r="AC110" s="924"/>
      <c r="AD110" s="924"/>
      <c r="AE110" s="925"/>
      <c r="AF110" s="926">
        <v>449910</v>
      </c>
      <c r="AG110" s="924"/>
      <c r="AH110" s="924"/>
      <c r="AI110" s="924"/>
      <c r="AJ110" s="925"/>
      <c r="AK110" s="926">
        <v>415539</v>
      </c>
      <c r="AL110" s="924"/>
      <c r="AM110" s="924"/>
      <c r="AN110" s="924"/>
      <c r="AO110" s="925"/>
      <c r="AP110" s="927">
        <v>10.6</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4892042</v>
      </c>
      <c r="BR110" s="877"/>
      <c r="BS110" s="877"/>
      <c r="BT110" s="877"/>
      <c r="BU110" s="877"/>
      <c r="BV110" s="877">
        <v>4985153</v>
      </c>
      <c r="BW110" s="877"/>
      <c r="BX110" s="877"/>
      <c r="BY110" s="877"/>
      <c r="BZ110" s="877"/>
      <c r="CA110" s="877">
        <v>5129460</v>
      </c>
      <c r="CB110" s="877"/>
      <c r="CC110" s="877"/>
      <c r="CD110" s="877"/>
      <c r="CE110" s="877"/>
      <c r="CF110" s="901">
        <v>130.6</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2316910</v>
      </c>
      <c r="BR112" s="852"/>
      <c r="BS112" s="852"/>
      <c r="BT112" s="852"/>
      <c r="BU112" s="852"/>
      <c r="BV112" s="852">
        <v>2011162</v>
      </c>
      <c r="BW112" s="852"/>
      <c r="BX112" s="852"/>
      <c r="BY112" s="852"/>
      <c r="BZ112" s="852"/>
      <c r="CA112" s="852">
        <v>1905052</v>
      </c>
      <c r="CB112" s="852"/>
      <c r="CC112" s="852"/>
      <c r="CD112" s="852"/>
      <c r="CE112" s="852"/>
      <c r="CF112" s="910">
        <v>48.5</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380868</v>
      </c>
      <c r="AB113" s="954"/>
      <c r="AC113" s="954"/>
      <c r="AD113" s="954"/>
      <c r="AE113" s="955"/>
      <c r="AF113" s="956">
        <v>375656</v>
      </c>
      <c r="AG113" s="954"/>
      <c r="AH113" s="954"/>
      <c r="AI113" s="954"/>
      <c r="AJ113" s="955"/>
      <c r="AK113" s="956">
        <v>393127</v>
      </c>
      <c r="AL113" s="954"/>
      <c r="AM113" s="954"/>
      <c r="AN113" s="954"/>
      <c r="AO113" s="955"/>
      <c r="AP113" s="957">
        <v>10</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v>26212</v>
      </c>
      <c r="BR113" s="852"/>
      <c r="BS113" s="852"/>
      <c r="BT113" s="852"/>
      <c r="BU113" s="852"/>
      <c r="BV113" s="852">
        <v>22413</v>
      </c>
      <c r="BW113" s="852"/>
      <c r="BX113" s="852"/>
      <c r="BY113" s="852"/>
      <c r="BZ113" s="852"/>
      <c r="CA113" s="852">
        <v>20481</v>
      </c>
      <c r="CB113" s="852"/>
      <c r="CC113" s="852"/>
      <c r="CD113" s="852"/>
      <c r="CE113" s="852"/>
      <c r="CF113" s="910">
        <v>0.5</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4897</v>
      </c>
      <c r="AB114" s="815"/>
      <c r="AC114" s="815"/>
      <c r="AD114" s="815"/>
      <c r="AE114" s="816"/>
      <c r="AF114" s="817">
        <v>2014</v>
      </c>
      <c r="AG114" s="815"/>
      <c r="AH114" s="815"/>
      <c r="AI114" s="815"/>
      <c r="AJ114" s="816"/>
      <c r="AK114" s="817">
        <v>2010</v>
      </c>
      <c r="AL114" s="815"/>
      <c r="AM114" s="815"/>
      <c r="AN114" s="815"/>
      <c r="AO114" s="816"/>
      <c r="AP114" s="859">
        <v>0.1</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1175483</v>
      </c>
      <c r="BR114" s="852"/>
      <c r="BS114" s="852"/>
      <c r="BT114" s="852"/>
      <c r="BU114" s="852"/>
      <c r="BV114" s="852">
        <v>1090863</v>
      </c>
      <c r="BW114" s="852"/>
      <c r="BX114" s="852"/>
      <c r="BY114" s="852"/>
      <c r="BZ114" s="852"/>
      <c r="CA114" s="852">
        <v>1051195</v>
      </c>
      <c r="CB114" s="852"/>
      <c r="CC114" s="852"/>
      <c r="CD114" s="852"/>
      <c r="CE114" s="852"/>
      <c r="CF114" s="910">
        <v>26.8</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800687</v>
      </c>
      <c r="AB117" s="938"/>
      <c r="AC117" s="938"/>
      <c r="AD117" s="938"/>
      <c r="AE117" s="939"/>
      <c r="AF117" s="940">
        <v>827580</v>
      </c>
      <c r="AG117" s="938"/>
      <c r="AH117" s="938"/>
      <c r="AI117" s="938"/>
      <c r="AJ117" s="939"/>
      <c r="AK117" s="940">
        <v>810676</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294</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441</v>
      </c>
      <c r="BP119" s="913"/>
      <c r="BQ119" s="914">
        <v>8410647</v>
      </c>
      <c r="BR119" s="880"/>
      <c r="BS119" s="880"/>
      <c r="BT119" s="880"/>
      <c r="BU119" s="880"/>
      <c r="BV119" s="880">
        <v>8109591</v>
      </c>
      <c r="BW119" s="880"/>
      <c r="BX119" s="880"/>
      <c r="BY119" s="880"/>
      <c r="BZ119" s="880"/>
      <c r="CA119" s="880">
        <v>8106188</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2550096</v>
      </c>
      <c r="BR120" s="877"/>
      <c r="BS120" s="877"/>
      <c r="BT120" s="877"/>
      <c r="BU120" s="877"/>
      <c r="BV120" s="877">
        <v>2497028</v>
      </c>
      <c r="BW120" s="877"/>
      <c r="BX120" s="877"/>
      <c r="BY120" s="877"/>
      <c r="BZ120" s="877"/>
      <c r="CA120" s="877">
        <v>2691725</v>
      </c>
      <c r="CB120" s="877"/>
      <c r="CC120" s="877"/>
      <c r="CD120" s="877"/>
      <c r="CE120" s="877"/>
      <c r="CF120" s="901">
        <v>68.5</v>
      </c>
      <c r="CG120" s="902"/>
      <c r="CH120" s="902"/>
      <c r="CI120" s="902"/>
      <c r="CJ120" s="902"/>
      <c r="CK120" s="903" t="s">
        <v>445</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1532308</v>
      </c>
      <c r="DR120" s="877"/>
      <c r="DS120" s="877"/>
      <c r="DT120" s="877"/>
      <c r="DU120" s="877"/>
      <c r="DV120" s="878">
        <v>39</v>
      </c>
      <c r="DW120" s="878"/>
      <c r="DX120" s="878"/>
      <c r="DY120" s="878"/>
      <c r="DZ120" s="879"/>
    </row>
    <row r="121" spans="1:130" s="212" customFormat="1" ht="26.25" customHeight="1" x14ac:dyDescent="0.2">
      <c r="A121" s="855"/>
      <c r="B121" s="856"/>
      <c r="C121" s="898" t="s">
        <v>446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447</v>
      </c>
      <c r="BA121" s="787"/>
      <c r="BB121" s="787"/>
      <c r="BC121" s="787"/>
      <c r="BD121" s="787"/>
      <c r="BE121" s="787"/>
      <c r="BF121" s="787"/>
      <c r="BG121" s="787"/>
      <c r="BH121" s="787"/>
      <c r="BI121" s="787"/>
      <c r="BJ121" s="787"/>
      <c r="BK121" s="787"/>
      <c r="BL121" s="787"/>
      <c r="BM121" s="787"/>
      <c r="BN121" s="787"/>
      <c r="BO121" s="787"/>
      <c r="BP121" s="788"/>
      <c r="BQ121" s="851">
        <v>2018</v>
      </c>
      <c r="BR121" s="852"/>
      <c r="BS121" s="852"/>
      <c r="BT121" s="852"/>
      <c r="BU121" s="852"/>
      <c r="BV121" s="852">
        <v>486</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v>393953</v>
      </c>
      <c r="DH121" s="852"/>
      <c r="DI121" s="852"/>
      <c r="DJ121" s="852"/>
      <c r="DK121" s="852"/>
      <c r="DL121" s="852">
        <v>363535</v>
      </c>
      <c r="DM121" s="852"/>
      <c r="DN121" s="852"/>
      <c r="DO121" s="852"/>
      <c r="DP121" s="852"/>
      <c r="DQ121" s="852">
        <v>357369</v>
      </c>
      <c r="DR121" s="852"/>
      <c r="DS121" s="852"/>
      <c r="DT121" s="852"/>
      <c r="DU121" s="852"/>
      <c r="DV121" s="829">
        <v>9.1</v>
      </c>
      <c r="DW121" s="829"/>
      <c r="DX121" s="829"/>
      <c r="DY121" s="829"/>
      <c r="DZ121" s="830"/>
    </row>
    <row r="122" spans="1:130" s="212" customFormat="1" ht="26.25" customHeight="1" x14ac:dyDescent="0.2">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4716332</v>
      </c>
      <c r="BR122" s="880"/>
      <c r="BS122" s="880"/>
      <c r="BT122" s="880"/>
      <c r="BU122" s="880"/>
      <c r="BV122" s="880">
        <v>4522879</v>
      </c>
      <c r="BW122" s="880"/>
      <c r="BX122" s="880"/>
      <c r="BY122" s="880"/>
      <c r="BZ122" s="880"/>
      <c r="CA122" s="880">
        <v>4226984</v>
      </c>
      <c r="CB122" s="880"/>
      <c r="CC122" s="880"/>
      <c r="CD122" s="880"/>
      <c r="CE122" s="880"/>
      <c r="CF122" s="881">
        <v>107.6</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v>7151</v>
      </c>
      <c r="DH122" s="852"/>
      <c r="DI122" s="852"/>
      <c r="DJ122" s="852"/>
      <c r="DK122" s="852"/>
      <c r="DL122" s="852">
        <v>4864</v>
      </c>
      <c r="DM122" s="852"/>
      <c r="DN122" s="852"/>
      <c r="DO122" s="852"/>
      <c r="DP122" s="852"/>
      <c r="DQ122" s="852">
        <v>15375</v>
      </c>
      <c r="DR122" s="852"/>
      <c r="DS122" s="852"/>
      <c r="DT122" s="852"/>
      <c r="DU122" s="852"/>
      <c r="DV122" s="829">
        <v>0.4</v>
      </c>
      <c r="DW122" s="829"/>
      <c r="DX122" s="829"/>
      <c r="DY122" s="829"/>
      <c r="DZ122" s="830"/>
    </row>
    <row r="123" spans="1:130" s="212" customFormat="1" ht="26.25" customHeight="1" x14ac:dyDescent="0.2">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449</v>
      </c>
      <c r="BP123" s="913"/>
      <c r="BQ123" s="867">
        <v>7268446</v>
      </c>
      <c r="BR123" s="868"/>
      <c r="BS123" s="868"/>
      <c r="BT123" s="868"/>
      <c r="BU123" s="868"/>
      <c r="BV123" s="868">
        <v>7020393</v>
      </c>
      <c r="BW123" s="868"/>
      <c r="BX123" s="868"/>
      <c r="BY123" s="868"/>
      <c r="BZ123" s="868"/>
      <c r="CA123" s="868">
        <v>6918709</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30.3</v>
      </c>
      <c r="BR124" s="866"/>
      <c r="BS124" s="866"/>
      <c r="BT124" s="866"/>
      <c r="BU124" s="866"/>
      <c r="BV124" s="866">
        <v>28.8</v>
      </c>
      <c r="BW124" s="866"/>
      <c r="BX124" s="866"/>
      <c r="BY124" s="866"/>
      <c r="BZ124" s="866"/>
      <c r="CA124" s="866">
        <v>30.2</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v>1915806</v>
      </c>
      <c r="DH124" s="799"/>
      <c r="DI124" s="799"/>
      <c r="DJ124" s="799"/>
      <c r="DK124" s="800"/>
      <c r="DL124" s="801">
        <v>1642763</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454</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456</v>
      </c>
      <c r="AY127" s="847"/>
      <c r="AZ127" s="847"/>
      <c r="BA127" s="847"/>
      <c r="BB127" s="847"/>
      <c r="BC127" s="847"/>
      <c r="BD127" s="847"/>
      <c r="BE127" s="848"/>
      <c r="BF127" s="846" t="s">
        <v>457</v>
      </c>
      <c r="BG127" s="847"/>
      <c r="BH127" s="847"/>
      <c r="BI127" s="847"/>
      <c r="BJ127" s="847"/>
      <c r="BK127" s="847"/>
      <c r="BL127" s="848"/>
      <c r="BM127" s="846" t="s">
        <v>458</v>
      </c>
      <c r="BN127" s="847"/>
      <c r="BO127" s="847"/>
      <c r="BP127" s="847"/>
      <c r="BQ127" s="847"/>
      <c r="BR127" s="847"/>
      <c r="BS127" s="848"/>
      <c r="BT127" s="846" t="s">
        <v>459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460</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462</v>
      </c>
      <c r="X128" s="833"/>
      <c r="Y128" s="833"/>
      <c r="Z128" s="834"/>
      <c r="AA128" s="835">
        <v>4603</v>
      </c>
      <c r="AB128" s="836"/>
      <c r="AC128" s="836"/>
      <c r="AD128" s="836"/>
      <c r="AE128" s="837"/>
      <c r="AF128" s="838">
        <v>1995</v>
      </c>
      <c r="AG128" s="836"/>
      <c r="AH128" s="836"/>
      <c r="AI128" s="836"/>
      <c r="AJ128" s="837"/>
      <c r="AK128" s="838" t="s">
        <v>122</v>
      </c>
      <c r="AL128" s="836"/>
      <c r="AM128" s="836"/>
      <c r="AN128" s="836"/>
      <c r="AO128" s="837"/>
      <c r="AP128" s="839"/>
      <c r="AQ128" s="840"/>
      <c r="AR128" s="840"/>
      <c r="AS128" s="840"/>
      <c r="AT128" s="841"/>
      <c r="AU128" s="214"/>
      <c r="AV128" s="214"/>
      <c r="AW128" s="214"/>
      <c r="AX128" s="842" t="s">
        <v>463</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464</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4278785</v>
      </c>
      <c r="AB129" s="815"/>
      <c r="AC129" s="815"/>
      <c r="AD129" s="815"/>
      <c r="AE129" s="816"/>
      <c r="AF129" s="817">
        <v>4233071</v>
      </c>
      <c r="AG129" s="815"/>
      <c r="AH129" s="815"/>
      <c r="AI129" s="815"/>
      <c r="AJ129" s="816"/>
      <c r="AK129" s="817">
        <v>4347948</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515770</v>
      </c>
      <c r="AB130" s="815"/>
      <c r="AC130" s="815"/>
      <c r="AD130" s="815"/>
      <c r="AE130" s="816"/>
      <c r="AF130" s="817">
        <v>453415</v>
      </c>
      <c r="AG130" s="815"/>
      <c r="AH130" s="815"/>
      <c r="AI130" s="815"/>
      <c r="AJ130" s="816"/>
      <c r="AK130" s="817">
        <v>419537</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9</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3763015</v>
      </c>
      <c r="AB131" s="799"/>
      <c r="AC131" s="799"/>
      <c r="AD131" s="799"/>
      <c r="AE131" s="800"/>
      <c r="AF131" s="801">
        <v>3779656</v>
      </c>
      <c r="AG131" s="799"/>
      <c r="AH131" s="799"/>
      <c r="AI131" s="799"/>
      <c r="AJ131" s="800"/>
      <c r="AK131" s="801">
        <v>3928411</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v>30.2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7.4491863570000003</v>
      </c>
      <c r="AB132" s="780"/>
      <c r="AC132" s="780"/>
      <c r="AD132" s="780"/>
      <c r="AE132" s="781"/>
      <c r="AF132" s="782">
        <v>9.8466632940000007</v>
      </c>
      <c r="AG132" s="780"/>
      <c r="AH132" s="780"/>
      <c r="AI132" s="780"/>
      <c r="AJ132" s="781"/>
      <c r="AK132" s="782">
        <v>9.9566720489999998</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7.2</v>
      </c>
      <c r="AB133" s="759"/>
      <c r="AC133" s="759"/>
      <c r="AD133" s="759"/>
      <c r="AE133" s="760"/>
      <c r="AF133" s="758">
        <v>8</v>
      </c>
      <c r="AG133" s="759"/>
      <c r="AH133" s="759"/>
      <c r="AI133" s="759"/>
      <c r="AJ133" s="760"/>
      <c r="AK133" s="758">
        <v>9</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yFHWqlli4faDVxBazXQmHfL4MIuF3f+iGkk7Q5WuNvueMNzzzLmwnTqrIG18egrXBGwzDD6L8DOzNGO/z3pnA==" saltValue="Z3CiEjG11mwgwvGWdD9a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8" zoomScaleNormal="85" zoomScaleSheetLayoutView="100" workbookViewId="0">
      <selection activeCell="BC73" sqref="AX61:BC73"/>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O4zyCtUyonY56Fkkk+ZGNT2FTGlo4YfaEeQ3nzuJqfItyhUZluGdzyCSr3oVz1mnR70Trpy3Q7O6N8sbQkNhQ==" saltValue="8tB9v5bqT0KKXYmaiqnQ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F52" zoomScaleNormal="100" zoomScaleSheetLayoutView="55" workbookViewId="0">
      <selection activeCell="I56" sqref="I56"/>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k9/bTFrfx2nnhiNzzrKBZbhIHoHpVmB7JbQYJfyIiCchc9Q1wzyvhSwyaZsN95whjCVOsqCKQoLi+Dvg2mvGg==" saltValue="+oy5DkGEySAALroN0NMiA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P59" sqref="AP59"/>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53" t="s">
        <v>478</v>
      </c>
      <c r="AP7" s="253"/>
      <c r="AQ7" s="254" t="s">
        <v>479</v>
      </c>
      <c r="AR7" s="255"/>
    </row>
    <row r="8" spans="1:46" ht="13.2" x14ac:dyDescent="0.2">
      <c r="A8" s="247"/>
      <c r="AK8" s="256"/>
      <c r="AL8" s="257"/>
      <c r="AM8" s="257"/>
      <c r="AN8" s="258"/>
      <c r="AO8" s="1154"/>
      <c r="AP8" s="259" t="s">
        <v>480</v>
      </c>
      <c r="AQ8" s="260" t="s">
        <v>481</v>
      </c>
      <c r="AR8" s="261" t="s">
        <v>482</v>
      </c>
    </row>
    <row r="9" spans="1:46" ht="13.2" x14ac:dyDescent="0.2">
      <c r="A9" s="247"/>
      <c r="AK9" s="1165" t="s">
        <v>483</v>
      </c>
      <c r="AL9" s="1166"/>
      <c r="AM9" s="1166"/>
      <c r="AN9" s="1167"/>
      <c r="AO9" s="262">
        <v>1016599</v>
      </c>
      <c r="AP9" s="262">
        <v>122956</v>
      </c>
      <c r="AQ9" s="263">
        <v>156369</v>
      </c>
      <c r="AR9" s="264">
        <v>-21.4</v>
      </c>
    </row>
    <row r="10" spans="1:46" ht="13.5" customHeight="1" x14ac:dyDescent="0.2">
      <c r="A10" s="247"/>
      <c r="AK10" s="1165" t="s">
        <v>484</v>
      </c>
      <c r="AL10" s="1166"/>
      <c r="AM10" s="1166"/>
      <c r="AN10" s="1167"/>
      <c r="AO10" s="265">
        <v>13279</v>
      </c>
      <c r="AP10" s="265">
        <v>1606</v>
      </c>
      <c r="AQ10" s="266">
        <v>21449</v>
      </c>
      <c r="AR10" s="267">
        <v>-92.5</v>
      </c>
    </row>
    <row r="11" spans="1:46" ht="13.5" customHeight="1" x14ac:dyDescent="0.2">
      <c r="A11" s="247"/>
      <c r="AK11" s="1165" t="s">
        <v>485</v>
      </c>
      <c r="AL11" s="1166"/>
      <c r="AM11" s="1166"/>
      <c r="AN11" s="1167"/>
      <c r="AO11" s="265">
        <v>7461</v>
      </c>
      <c r="AP11" s="265">
        <v>902</v>
      </c>
      <c r="AQ11" s="266">
        <v>1663</v>
      </c>
      <c r="AR11" s="267">
        <v>-45.8</v>
      </c>
    </row>
    <row r="12" spans="1:46" ht="13.5" customHeight="1" x14ac:dyDescent="0.2">
      <c r="A12" s="247"/>
      <c r="AK12" s="1165" t="s">
        <v>486</v>
      </c>
      <c r="AL12" s="1166"/>
      <c r="AM12" s="1166"/>
      <c r="AN12" s="1167"/>
      <c r="AO12" s="265" t="s">
        <v>487</v>
      </c>
      <c r="AP12" s="265" t="s">
        <v>487</v>
      </c>
      <c r="AQ12" s="266">
        <v>34</v>
      </c>
      <c r="AR12" s="267" t="s">
        <v>487</v>
      </c>
    </row>
    <row r="13" spans="1:46" ht="13.5" customHeight="1" x14ac:dyDescent="0.2">
      <c r="A13" s="247"/>
      <c r="AK13" s="1165" t="s">
        <v>488</v>
      </c>
      <c r="AL13" s="1166"/>
      <c r="AM13" s="1166"/>
      <c r="AN13" s="1167"/>
      <c r="AO13" s="265">
        <v>41416</v>
      </c>
      <c r="AP13" s="265">
        <v>5009</v>
      </c>
      <c r="AQ13" s="266">
        <v>5566</v>
      </c>
      <c r="AR13" s="267">
        <v>-10</v>
      </c>
    </row>
    <row r="14" spans="1:46" ht="13.5" customHeight="1" x14ac:dyDescent="0.2">
      <c r="A14" s="247"/>
      <c r="AK14" s="1165" t="s">
        <v>489</v>
      </c>
      <c r="AL14" s="1166"/>
      <c r="AM14" s="1166"/>
      <c r="AN14" s="1167"/>
      <c r="AO14" s="265">
        <v>37248</v>
      </c>
      <c r="AP14" s="265">
        <v>4505</v>
      </c>
      <c r="AQ14" s="266">
        <v>3589</v>
      </c>
      <c r="AR14" s="267">
        <v>25.5</v>
      </c>
    </row>
    <row r="15" spans="1:46" ht="13.5" customHeight="1" x14ac:dyDescent="0.2">
      <c r="A15" s="247"/>
      <c r="AK15" s="1168" t="s">
        <v>490</v>
      </c>
      <c r="AL15" s="1169"/>
      <c r="AM15" s="1169"/>
      <c r="AN15" s="1170"/>
      <c r="AO15" s="265">
        <v>-95080</v>
      </c>
      <c r="AP15" s="265">
        <v>-11500</v>
      </c>
      <c r="AQ15" s="266">
        <v>-10547</v>
      </c>
      <c r="AR15" s="267">
        <v>9</v>
      </c>
    </row>
    <row r="16" spans="1:46" ht="13.2" x14ac:dyDescent="0.2">
      <c r="A16" s="247"/>
      <c r="AK16" s="1168" t="s">
        <v>177</v>
      </c>
      <c r="AL16" s="1169"/>
      <c r="AM16" s="1169"/>
      <c r="AN16" s="1170"/>
      <c r="AO16" s="265">
        <v>1020923</v>
      </c>
      <c r="AP16" s="265">
        <v>123479</v>
      </c>
      <c r="AQ16" s="266">
        <v>178125</v>
      </c>
      <c r="AR16" s="267">
        <v>-30.7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71" t="s">
        <v>495</v>
      </c>
      <c r="AL21" s="1172"/>
      <c r="AM21" s="1172"/>
      <c r="AN21" s="1173"/>
      <c r="AO21" s="277">
        <v>12.7</v>
      </c>
      <c r="AP21" s="278">
        <v>14.51</v>
      </c>
      <c r="AQ21" s="279">
        <v>-1.81</v>
      </c>
      <c r="AS21" s="280"/>
      <c r="AT21" s="276"/>
    </row>
    <row r="22" spans="1:46" s="248" customFormat="1" ht="13.2" x14ac:dyDescent="0.2">
      <c r="A22" s="276"/>
      <c r="AK22" s="1171" t="s">
        <v>496</v>
      </c>
      <c r="AL22" s="1172"/>
      <c r="AM22" s="1172"/>
      <c r="AN22" s="1173"/>
      <c r="AO22" s="281">
        <v>93.7</v>
      </c>
      <c r="AP22" s="282">
        <v>95.5</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53" t="s">
        <v>478</v>
      </c>
      <c r="AP30" s="253"/>
      <c r="AQ30" s="254" t="s">
        <v>479</v>
      </c>
      <c r="AR30" s="255"/>
    </row>
    <row r="31" spans="1:46" ht="13.2" x14ac:dyDescent="0.2">
      <c r="A31" s="247"/>
      <c r="AK31" s="256"/>
      <c r="AL31" s="257"/>
      <c r="AM31" s="257"/>
      <c r="AN31" s="258"/>
      <c r="AO31" s="1154"/>
      <c r="AP31" s="259" t="s">
        <v>480</v>
      </c>
      <c r="AQ31" s="260" t="s">
        <v>481</v>
      </c>
      <c r="AR31" s="261" t="s">
        <v>482</v>
      </c>
    </row>
    <row r="32" spans="1:46" ht="27" customHeight="1" x14ac:dyDescent="0.2">
      <c r="A32" s="247"/>
      <c r="AK32" s="1155" t="s">
        <v>500</v>
      </c>
      <c r="AL32" s="1156"/>
      <c r="AM32" s="1156"/>
      <c r="AN32" s="1157"/>
      <c r="AO32" s="291">
        <v>415539</v>
      </c>
      <c r="AP32" s="291">
        <v>50259</v>
      </c>
      <c r="AQ32" s="292">
        <v>89268</v>
      </c>
      <c r="AR32" s="293">
        <v>-43.7</v>
      </c>
    </row>
    <row r="33" spans="1:46" ht="13.5" customHeight="1" x14ac:dyDescent="0.2">
      <c r="A33" s="247"/>
      <c r="AK33" s="1155" t="s">
        <v>501</v>
      </c>
      <c r="AL33" s="1156"/>
      <c r="AM33" s="1156"/>
      <c r="AN33" s="1157"/>
      <c r="AO33" s="291" t="s">
        <v>487</v>
      </c>
      <c r="AP33" s="291" t="s">
        <v>487</v>
      </c>
      <c r="AQ33" s="292" t="s">
        <v>487</v>
      </c>
      <c r="AR33" s="293" t="s">
        <v>487</v>
      </c>
    </row>
    <row r="34" spans="1:46" ht="27" customHeight="1" x14ac:dyDescent="0.2">
      <c r="A34" s="247"/>
      <c r="AK34" s="1155" t="s">
        <v>502</v>
      </c>
      <c r="AL34" s="1156"/>
      <c r="AM34" s="1156"/>
      <c r="AN34" s="1157"/>
      <c r="AO34" s="291" t="s">
        <v>487</v>
      </c>
      <c r="AP34" s="291" t="s">
        <v>487</v>
      </c>
      <c r="AQ34" s="292" t="s">
        <v>487</v>
      </c>
      <c r="AR34" s="293" t="s">
        <v>487</v>
      </c>
    </row>
    <row r="35" spans="1:46" ht="27" customHeight="1" x14ac:dyDescent="0.2">
      <c r="A35" s="247"/>
      <c r="AK35" s="1155" t="s">
        <v>503</v>
      </c>
      <c r="AL35" s="1156"/>
      <c r="AM35" s="1156"/>
      <c r="AN35" s="1157"/>
      <c r="AO35" s="291">
        <v>393127</v>
      </c>
      <c r="AP35" s="291">
        <v>47548</v>
      </c>
      <c r="AQ35" s="292">
        <v>17003</v>
      </c>
      <c r="AR35" s="293">
        <v>179.6</v>
      </c>
    </row>
    <row r="36" spans="1:46" ht="27" customHeight="1" x14ac:dyDescent="0.2">
      <c r="A36" s="247"/>
      <c r="AK36" s="1155" t="s">
        <v>504</v>
      </c>
      <c r="AL36" s="1156"/>
      <c r="AM36" s="1156"/>
      <c r="AN36" s="1157"/>
      <c r="AO36" s="291">
        <v>2010</v>
      </c>
      <c r="AP36" s="291">
        <v>243</v>
      </c>
      <c r="AQ36" s="292">
        <v>5039</v>
      </c>
      <c r="AR36" s="293">
        <v>-95.2</v>
      </c>
    </row>
    <row r="37" spans="1:46" ht="13.5" customHeight="1" x14ac:dyDescent="0.2">
      <c r="A37" s="247"/>
      <c r="AK37" s="1155" t="s">
        <v>505</v>
      </c>
      <c r="AL37" s="1156"/>
      <c r="AM37" s="1156"/>
      <c r="AN37" s="1157"/>
      <c r="AO37" s="291" t="s">
        <v>487</v>
      </c>
      <c r="AP37" s="291" t="s">
        <v>487</v>
      </c>
      <c r="AQ37" s="292">
        <v>909</v>
      </c>
      <c r="AR37" s="293" t="s">
        <v>487</v>
      </c>
    </row>
    <row r="38" spans="1:46" ht="27" customHeight="1" x14ac:dyDescent="0.2">
      <c r="A38" s="247"/>
      <c r="AK38" s="1158" t="s">
        <v>506</v>
      </c>
      <c r="AL38" s="1159"/>
      <c r="AM38" s="1159"/>
      <c r="AN38" s="1160"/>
      <c r="AO38" s="294" t="s">
        <v>487</v>
      </c>
      <c r="AP38" s="294" t="s">
        <v>487</v>
      </c>
      <c r="AQ38" s="295">
        <v>25</v>
      </c>
      <c r="AR38" s="283" t="s">
        <v>487</v>
      </c>
      <c r="AS38" s="290"/>
    </row>
    <row r="39" spans="1:46" ht="13.2" x14ac:dyDescent="0.2">
      <c r="A39" s="247"/>
      <c r="AK39" s="1158" t="s">
        <v>507</v>
      </c>
      <c r="AL39" s="1159"/>
      <c r="AM39" s="1159"/>
      <c r="AN39" s="1160"/>
      <c r="AO39" s="291" t="s">
        <v>487</v>
      </c>
      <c r="AP39" s="291" t="s">
        <v>487</v>
      </c>
      <c r="AQ39" s="292">
        <v>-4913</v>
      </c>
      <c r="AR39" s="293" t="s">
        <v>487</v>
      </c>
      <c r="AS39" s="290"/>
    </row>
    <row r="40" spans="1:46" ht="27" customHeight="1" x14ac:dyDescent="0.2">
      <c r="A40" s="247"/>
      <c r="AK40" s="1155" t="s">
        <v>508</v>
      </c>
      <c r="AL40" s="1156"/>
      <c r="AM40" s="1156"/>
      <c r="AN40" s="1157"/>
      <c r="AO40" s="291">
        <v>-419537</v>
      </c>
      <c r="AP40" s="291">
        <v>-50742</v>
      </c>
      <c r="AQ40" s="292">
        <v>-72657</v>
      </c>
      <c r="AR40" s="293">
        <v>-30.2</v>
      </c>
      <c r="AS40" s="290"/>
    </row>
    <row r="41" spans="1:46" ht="13.2" x14ac:dyDescent="0.2">
      <c r="A41" s="247"/>
      <c r="AK41" s="1161" t="s">
        <v>287</v>
      </c>
      <c r="AL41" s="1162"/>
      <c r="AM41" s="1162"/>
      <c r="AN41" s="1163"/>
      <c r="AO41" s="291">
        <v>391139</v>
      </c>
      <c r="AP41" s="291">
        <v>47308</v>
      </c>
      <c r="AQ41" s="292">
        <v>34674</v>
      </c>
      <c r="AR41" s="293">
        <v>36.4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48" t="s">
        <v>478</v>
      </c>
      <c r="AN49" s="1150" t="s">
        <v>511</v>
      </c>
      <c r="AO49" s="1151"/>
      <c r="AP49" s="1151"/>
      <c r="AQ49" s="1151"/>
      <c r="AR49" s="1152"/>
    </row>
    <row r="50" spans="1:44" ht="13.2" x14ac:dyDescent="0.2">
      <c r="A50" s="247"/>
      <c r="AK50" s="305"/>
      <c r="AL50" s="306"/>
      <c r="AM50" s="1149"/>
      <c r="AN50" s="307" t="s">
        <v>512</v>
      </c>
      <c r="AO50" s="308" t="s">
        <v>513</v>
      </c>
      <c r="AP50" s="309" t="s">
        <v>514</v>
      </c>
      <c r="AQ50" s="310" t="s">
        <v>515</v>
      </c>
      <c r="AR50" s="311" t="s">
        <v>516</v>
      </c>
    </row>
    <row r="51" spans="1:44" ht="13.2" x14ac:dyDescent="0.2">
      <c r="A51" s="247"/>
      <c r="AK51" s="303" t="s">
        <v>517</v>
      </c>
      <c r="AL51" s="304"/>
      <c r="AM51" s="312">
        <v>927398</v>
      </c>
      <c r="AN51" s="313">
        <v>115348</v>
      </c>
      <c r="AO51" s="314">
        <v>-17.2</v>
      </c>
      <c r="AP51" s="315">
        <v>125391</v>
      </c>
      <c r="AQ51" s="316">
        <v>-13.6</v>
      </c>
      <c r="AR51" s="317">
        <v>-3.6</v>
      </c>
    </row>
    <row r="52" spans="1:44" ht="13.2" x14ac:dyDescent="0.2">
      <c r="A52" s="247"/>
      <c r="AK52" s="318"/>
      <c r="AL52" s="319" t="s">
        <v>518</v>
      </c>
      <c r="AM52" s="320">
        <v>427150</v>
      </c>
      <c r="AN52" s="321">
        <v>53128</v>
      </c>
      <c r="AO52" s="322">
        <v>22</v>
      </c>
      <c r="AP52" s="323">
        <v>68516</v>
      </c>
      <c r="AQ52" s="324">
        <v>-18.2</v>
      </c>
      <c r="AR52" s="325">
        <v>40.200000000000003</v>
      </c>
    </row>
    <row r="53" spans="1:44" ht="13.2" x14ac:dyDescent="0.2">
      <c r="A53" s="247"/>
      <c r="AK53" s="303" t="s">
        <v>519</v>
      </c>
      <c r="AL53" s="304"/>
      <c r="AM53" s="312">
        <v>1131996</v>
      </c>
      <c r="AN53" s="313">
        <v>141464</v>
      </c>
      <c r="AO53" s="314">
        <v>22.6</v>
      </c>
      <c r="AP53" s="315">
        <v>138402</v>
      </c>
      <c r="AQ53" s="316">
        <v>10.4</v>
      </c>
      <c r="AR53" s="317">
        <v>12.2</v>
      </c>
    </row>
    <row r="54" spans="1:44" ht="13.2" x14ac:dyDescent="0.2">
      <c r="A54" s="247"/>
      <c r="AK54" s="318"/>
      <c r="AL54" s="319" t="s">
        <v>518</v>
      </c>
      <c r="AM54" s="320">
        <v>544504</v>
      </c>
      <c r="AN54" s="321">
        <v>68046</v>
      </c>
      <c r="AO54" s="322">
        <v>28.1</v>
      </c>
      <c r="AP54" s="323">
        <v>70652</v>
      </c>
      <c r="AQ54" s="324">
        <v>3.1</v>
      </c>
      <c r="AR54" s="325">
        <v>25</v>
      </c>
    </row>
    <row r="55" spans="1:44" ht="13.2" x14ac:dyDescent="0.2">
      <c r="A55" s="247"/>
      <c r="AK55" s="303" t="s">
        <v>520</v>
      </c>
      <c r="AL55" s="304"/>
      <c r="AM55" s="312">
        <v>1726882</v>
      </c>
      <c r="AN55" s="313">
        <v>216646</v>
      </c>
      <c r="AO55" s="314">
        <v>53.1</v>
      </c>
      <c r="AP55" s="315">
        <v>146367</v>
      </c>
      <c r="AQ55" s="316">
        <v>5.8</v>
      </c>
      <c r="AR55" s="317">
        <v>47.3</v>
      </c>
    </row>
    <row r="56" spans="1:44" ht="13.2" x14ac:dyDescent="0.2">
      <c r="A56" s="247"/>
      <c r="AK56" s="318"/>
      <c r="AL56" s="319" t="s">
        <v>518</v>
      </c>
      <c r="AM56" s="320">
        <v>640794</v>
      </c>
      <c r="AN56" s="321">
        <v>80391</v>
      </c>
      <c r="AO56" s="322">
        <v>18.100000000000001</v>
      </c>
      <c r="AP56" s="323">
        <v>79441</v>
      </c>
      <c r="AQ56" s="324">
        <v>12.4</v>
      </c>
      <c r="AR56" s="325">
        <v>5.7</v>
      </c>
    </row>
    <row r="57" spans="1:44" ht="13.2" x14ac:dyDescent="0.2">
      <c r="A57" s="247"/>
      <c r="AK57" s="303" t="s">
        <v>521</v>
      </c>
      <c r="AL57" s="304"/>
      <c r="AM57" s="312">
        <v>1402470</v>
      </c>
      <c r="AN57" s="313">
        <v>172675</v>
      </c>
      <c r="AO57" s="314">
        <v>-20.3</v>
      </c>
      <c r="AP57" s="315">
        <v>165181</v>
      </c>
      <c r="AQ57" s="316">
        <v>12.9</v>
      </c>
      <c r="AR57" s="317">
        <v>-33.200000000000003</v>
      </c>
    </row>
    <row r="58" spans="1:44" ht="13.2" x14ac:dyDescent="0.2">
      <c r="A58" s="247"/>
      <c r="AK58" s="318"/>
      <c r="AL58" s="319" t="s">
        <v>518</v>
      </c>
      <c r="AM58" s="320">
        <v>591421</v>
      </c>
      <c r="AN58" s="321">
        <v>72817</v>
      </c>
      <c r="AO58" s="322">
        <v>-9.4</v>
      </c>
      <c r="AP58" s="323">
        <v>82246</v>
      </c>
      <c r="AQ58" s="324">
        <v>3.5</v>
      </c>
      <c r="AR58" s="325">
        <v>-12.9</v>
      </c>
    </row>
    <row r="59" spans="1:44" ht="13.2" x14ac:dyDescent="0.2">
      <c r="A59" s="247"/>
      <c r="AK59" s="303" t="s">
        <v>522</v>
      </c>
      <c r="AL59" s="304"/>
      <c r="AM59" s="312">
        <v>1503496</v>
      </c>
      <c r="AN59" s="313">
        <v>181845</v>
      </c>
      <c r="AO59" s="314">
        <v>5.3</v>
      </c>
      <c r="AP59" s="315">
        <v>166234</v>
      </c>
      <c r="AQ59" s="316">
        <v>0.6</v>
      </c>
      <c r="AR59" s="317">
        <v>4.7</v>
      </c>
    </row>
    <row r="60" spans="1:44" ht="13.2" x14ac:dyDescent="0.2">
      <c r="A60" s="247"/>
      <c r="AK60" s="318"/>
      <c r="AL60" s="319" t="s">
        <v>518</v>
      </c>
      <c r="AM60" s="320">
        <v>867293</v>
      </c>
      <c r="AN60" s="321">
        <v>104898</v>
      </c>
      <c r="AO60" s="322">
        <v>44.1</v>
      </c>
      <c r="AP60" s="323">
        <v>89789</v>
      </c>
      <c r="AQ60" s="324">
        <v>9.1999999999999993</v>
      </c>
      <c r="AR60" s="325">
        <v>34.9</v>
      </c>
    </row>
    <row r="61" spans="1:44" ht="13.2" x14ac:dyDescent="0.2">
      <c r="A61" s="247"/>
      <c r="AK61" s="303" t="s">
        <v>523</v>
      </c>
      <c r="AL61" s="326"/>
      <c r="AM61" s="312">
        <v>1338448</v>
      </c>
      <c r="AN61" s="313">
        <v>165596</v>
      </c>
      <c r="AO61" s="314">
        <v>8.6999999999999993</v>
      </c>
      <c r="AP61" s="315">
        <v>148315</v>
      </c>
      <c r="AQ61" s="327">
        <v>3.2</v>
      </c>
      <c r="AR61" s="317">
        <v>5.5</v>
      </c>
    </row>
    <row r="62" spans="1:44" ht="13.2" x14ac:dyDescent="0.2">
      <c r="A62" s="247"/>
      <c r="AK62" s="318"/>
      <c r="AL62" s="319" t="s">
        <v>518</v>
      </c>
      <c r="AM62" s="320">
        <v>614232</v>
      </c>
      <c r="AN62" s="321">
        <v>75856</v>
      </c>
      <c r="AO62" s="322">
        <v>20.6</v>
      </c>
      <c r="AP62" s="323">
        <v>78129</v>
      </c>
      <c r="AQ62" s="324">
        <v>2</v>
      </c>
      <c r="AR62" s="325">
        <v>18.600000000000001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JHLIG3Ab6tFU6vDXKYkeuYYiZtGXkAC/qI+kUqM1c3u/bDlq9/xRYRqGlGRqfJRKlos3FRiXdAU/dugDyrxbQ==" saltValue="yCpr65sD0c4KAIYRQodo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I56" sqref="I56"/>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wAqpQbajhvW5YrqYsU9uO1DXulelEj4wVXK6Dx91NVgKvoX8lGOtQ6EJgQQn96N2t1Uy9/O0auyjhyi+H/AMqQ==" saltValue="RSROnpBtKQnBCMPE3Vzt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I56" sqref="I56"/>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NTtkaoWBy3dvbyGQbt8SbbJWHt8BwwU6kVPLg2rTx2IYLnC1+P+Mc8v1Ce+4nhX7KmlTYtLYBNysTGQObNntg==" saltValue="FElCRkg09JNbTEfwt3GSP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SheetLayoutView="100" workbookViewId="0">
      <selection activeCell="I48" sqref="I4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26.31</v>
      </c>
      <c r="G47" s="12">
        <v>27.61</v>
      </c>
      <c r="H47" s="12">
        <v>31.8</v>
      </c>
      <c r="I47" s="12">
        <v>28.86</v>
      </c>
      <c r="J47" s="13">
        <v>28.9</v>
      </c>
    </row>
    <row r="48" spans="2:10" ht="57.75" customHeight="1" x14ac:dyDescent="0.2">
      <c r="B48" s="14"/>
      <c r="C48" s="1176" t="s">
        <v>4</v>
      </c>
      <c r="D48" s="1176"/>
      <c r="E48" s="1177"/>
      <c r="F48" s="15">
        <v>14.54</v>
      </c>
      <c r="G48" s="16">
        <v>15.42</v>
      </c>
      <c r="H48" s="16">
        <v>12.39</v>
      </c>
      <c r="I48" s="16">
        <v>15.27</v>
      </c>
      <c r="J48" s="17">
        <v>12.07</v>
      </c>
    </row>
    <row r="49" spans="2:10" ht="57.75" customHeight="1" thickBot="1" x14ac:dyDescent="0.25">
      <c r="B49" s="18"/>
      <c r="C49" s="1178" t="s">
        <v>5</v>
      </c>
      <c r="D49" s="1178"/>
      <c r="E49" s="1179"/>
      <c r="F49" s="19" t="s">
        <v>530</v>
      </c>
      <c r="G49" s="20">
        <v>4.57</v>
      </c>
      <c r="H49" s="20" t="s">
        <v>531</v>
      </c>
      <c r="I49" s="20" t="s">
        <v>532</v>
      </c>
      <c r="J49" s="21" t="s">
        <v>533</v>
      </c>
    </row>
    <row r="50" spans="2:10" ht="13.2" x14ac:dyDescent="0.2"/>
  </sheetData>
  <sheetProtection algorithmName="SHA-512" hashValue="hMDlNSmmWTUHYBbzL9IwhxUm45Y+zkRkirGKOPalDIx9DqinQ5UQsJSZIvczV2NZqKgw9+fbqAgsBffwZ2/dZQ==" saltValue="84WSAjDkuuNqYkyjAFVD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8" zoomScaleSheetLayoutView="100" workbookViewId="0">
      <selection activeCell="I56" sqref="I56"/>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534</v>
      </c>
      <c r="D34" s="1184"/>
      <c r="E34" s="1185"/>
      <c r="F34" s="32">
        <v>10.54</v>
      </c>
      <c r="G34" s="33">
        <v>11.5</v>
      </c>
      <c r="H34" s="33">
        <v>17</v>
      </c>
      <c r="I34" s="33">
        <v>15.92</v>
      </c>
      <c r="J34" s="34">
        <v>16.59</v>
      </c>
      <c r="K34" s="22"/>
      <c r="L34" s="22"/>
      <c r="M34" s="22"/>
      <c r="N34" s="22"/>
      <c r="O34" s="22"/>
      <c r="P34" s="22"/>
    </row>
    <row r="35" spans="1:16" ht="39" customHeight="1" x14ac:dyDescent="0.2">
      <c r="A35" s="22"/>
      <c r="B35" s="35"/>
      <c r="C35" s="1180" t="s">
        <v>535</v>
      </c>
      <c r="D35" s="1180"/>
      <c r="E35" s="1181"/>
      <c r="F35" s="36">
        <v>14.54</v>
      </c>
      <c r="G35" s="37">
        <v>15.41</v>
      </c>
      <c r="H35" s="37">
        <v>12.39</v>
      </c>
      <c r="I35" s="37">
        <v>15.27</v>
      </c>
      <c r="J35" s="38">
        <v>12.06</v>
      </c>
      <c r="K35" s="22"/>
      <c r="L35" s="22"/>
      <c r="M35" s="22"/>
      <c r="N35" s="22"/>
      <c r="O35" s="22"/>
      <c r="P35" s="22"/>
    </row>
    <row r="36" spans="1:16" ht="39" customHeight="1" x14ac:dyDescent="0.2">
      <c r="A36" s="22"/>
      <c r="B36" s="35"/>
      <c r="C36" s="1180" t="s">
        <v>536</v>
      </c>
      <c r="D36" s="1180"/>
      <c r="E36" s="1181"/>
      <c r="F36" s="36">
        <v>9.43</v>
      </c>
      <c r="G36" s="37">
        <v>8.24</v>
      </c>
      <c r="H36" s="37">
        <v>9.4</v>
      </c>
      <c r="I36" s="37">
        <v>11.35</v>
      </c>
      <c r="J36" s="38">
        <v>11.95</v>
      </c>
      <c r="K36" s="22"/>
      <c r="L36" s="22"/>
      <c r="M36" s="22"/>
      <c r="N36" s="22"/>
      <c r="O36" s="22"/>
      <c r="P36" s="22"/>
    </row>
    <row r="37" spans="1:16" ht="39" customHeight="1" x14ac:dyDescent="0.2">
      <c r="A37" s="22"/>
      <c r="B37" s="35"/>
      <c r="C37" s="1180" t="s">
        <v>537</v>
      </c>
      <c r="D37" s="1180"/>
      <c r="E37" s="1181"/>
      <c r="F37" s="36" t="s">
        <v>487</v>
      </c>
      <c r="G37" s="37" t="s">
        <v>487</v>
      </c>
      <c r="H37" s="37" t="s">
        <v>487</v>
      </c>
      <c r="I37" s="37" t="s">
        <v>487</v>
      </c>
      <c r="J37" s="38">
        <v>4.55</v>
      </c>
      <c r="K37" s="22"/>
      <c r="L37" s="22"/>
      <c r="M37" s="22"/>
      <c r="N37" s="22"/>
      <c r="O37" s="22"/>
      <c r="P37" s="22"/>
    </row>
    <row r="38" spans="1:16" ht="39" customHeight="1" x14ac:dyDescent="0.2">
      <c r="A38" s="22"/>
      <c r="B38" s="35"/>
      <c r="C38" s="1180" t="s">
        <v>538</v>
      </c>
      <c r="D38" s="1180"/>
      <c r="E38" s="1181"/>
      <c r="F38" s="36">
        <v>1.3</v>
      </c>
      <c r="G38" s="37">
        <v>1.03</v>
      </c>
      <c r="H38" s="37">
        <v>1.48</v>
      </c>
      <c r="I38" s="37">
        <v>1.49</v>
      </c>
      <c r="J38" s="38">
        <v>1.08</v>
      </c>
      <c r="K38" s="22"/>
      <c r="L38" s="22"/>
      <c r="M38" s="22"/>
      <c r="N38" s="22"/>
      <c r="O38" s="22"/>
      <c r="P38" s="22"/>
    </row>
    <row r="39" spans="1:16" ht="39" customHeight="1" x14ac:dyDescent="0.2">
      <c r="A39" s="22"/>
      <c r="B39" s="35"/>
      <c r="C39" s="1180" t="s">
        <v>539</v>
      </c>
      <c r="D39" s="1180"/>
      <c r="E39" s="1181"/>
      <c r="F39" s="36">
        <v>0.5</v>
      </c>
      <c r="G39" s="37">
        <v>0.59</v>
      </c>
      <c r="H39" s="37">
        <v>0.32</v>
      </c>
      <c r="I39" s="37">
        <v>0.86</v>
      </c>
      <c r="J39" s="38">
        <v>0.56000000000000005</v>
      </c>
      <c r="K39" s="22"/>
      <c r="L39" s="22"/>
      <c r="M39" s="22"/>
      <c r="N39" s="22"/>
      <c r="O39" s="22"/>
      <c r="P39" s="22"/>
    </row>
    <row r="40" spans="1:16" ht="39" customHeight="1" x14ac:dyDescent="0.2">
      <c r="A40" s="22"/>
      <c r="B40" s="35"/>
      <c r="C40" s="1180" t="s">
        <v>540</v>
      </c>
      <c r="D40" s="1180"/>
      <c r="E40" s="1181"/>
      <c r="F40" s="36">
        <v>0.03</v>
      </c>
      <c r="G40" s="37">
        <v>0.05</v>
      </c>
      <c r="H40" s="37">
        <v>0.04</v>
      </c>
      <c r="I40" s="37">
        <v>7.0000000000000007E-2</v>
      </c>
      <c r="J40" s="38">
        <v>0.03</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541</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542</v>
      </c>
      <c r="D43" s="1182"/>
      <c r="E43" s="1183"/>
      <c r="F43" s="41">
        <v>0.89</v>
      </c>
      <c r="G43" s="42">
        <v>0.92</v>
      </c>
      <c r="H43" s="42">
        <v>0.96</v>
      </c>
      <c r="I43" s="42">
        <v>1.46</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brezYYk7F/i0T97pMVYWjLdIB7a4ZHoYZiFullbtIkgd1aFJSbsRuTvJGQjzwMwVo6jJomedldoQXB9qjOfRw==" saltValue="LqgdUnVBYBA6+fFLESCN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4" zoomScaleSheetLayoutView="55" workbookViewId="0">
      <selection activeCell="O54" sqref="O54"/>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368</v>
      </c>
      <c r="L45" s="58">
        <v>385</v>
      </c>
      <c r="M45" s="58">
        <v>415</v>
      </c>
      <c r="N45" s="58">
        <v>450</v>
      </c>
      <c r="O45" s="59">
        <v>416</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487</v>
      </c>
      <c r="L46" s="62" t="s">
        <v>487</v>
      </c>
      <c r="M46" s="62" t="s">
        <v>487</v>
      </c>
      <c r="N46" s="62" t="s">
        <v>487</v>
      </c>
      <c r="O46" s="63" t="s">
        <v>487</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487</v>
      </c>
      <c r="L47" s="62" t="s">
        <v>487</v>
      </c>
      <c r="M47" s="62" t="s">
        <v>487</v>
      </c>
      <c r="N47" s="62" t="s">
        <v>487</v>
      </c>
      <c r="O47" s="63" t="s">
        <v>487</v>
      </c>
      <c r="P47" s="46"/>
      <c r="Q47" s="46"/>
      <c r="R47" s="46"/>
      <c r="S47" s="46"/>
      <c r="T47" s="46"/>
      <c r="U47" s="46"/>
    </row>
    <row r="48" spans="1:21" ht="30.75" customHeight="1" x14ac:dyDescent="0.2">
      <c r="A48" s="46"/>
      <c r="B48" s="1211"/>
      <c r="C48" s="1212"/>
      <c r="D48" s="60"/>
      <c r="E48" s="1188" t="s">
        <v>13</v>
      </c>
      <c r="F48" s="1188"/>
      <c r="G48" s="1188"/>
      <c r="H48" s="1188"/>
      <c r="I48" s="1188"/>
      <c r="J48" s="1189"/>
      <c r="K48" s="61">
        <v>479</v>
      </c>
      <c r="L48" s="62">
        <v>428</v>
      </c>
      <c r="M48" s="62">
        <v>381</v>
      </c>
      <c r="N48" s="62">
        <v>376</v>
      </c>
      <c r="O48" s="63">
        <v>393</v>
      </c>
      <c r="P48" s="46"/>
      <c r="Q48" s="46"/>
      <c r="R48" s="46"/>
      <c r="S48" s="46"/>
      <c r="T48" s="46"/>
      <c r="U48" s="46"/>
    </row>
    <row r="49" spans="1:21" ht="30.75" customHeight="1" x14ac:dyDescent="0.2">
      <c r="A49" s="46"/>
      <c r="B49" s="1211"/>
      <c r="C49" s="1212"/>
      <c r="D49" s="60"/>
      <c r="E49" s="1188" t="s">
        <v>14</v>
      </c>
      <c r="F49" s="1188"/>
      <c r="G49" s="1188"/>
      <c r="H49" s="1188"/>
      <c r="I49" s="1188"/>
      <c r="J49" s="1189"/>
      <c r="K49" s="61">
        <v>8</v>
      </c>
      <c r="L49" s="62">
        <v>8</v>
      </c>
      <c r="M49" s="62">
        <v>5</v>
      </c>
      <c r="N49" s="62">
        <v>2</v>
      </c>
      <c r="O49" s="63">
        <v>2</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487</v>
      </c>
      <c r="L50" s="62" t="s">
        <v>487</v>
      </c>
      <c r="M50" s="62" t="s">
        <v>487</v>
      </c>
      <c r="N50" s="62" t="s">
        <v>487</v>
      </c>
      <c r="O50" s="63" t="s">
        <v>487</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487</v>
      </c>
      <c r="L51" s="62" t="s">
        <v>487</v>
      </c>
      <c r="M51" s="62" t="s">
        <v>487</v>
      </c>
      <c r="N51" s="62" t="s">
        <v>487</v>
      </c>
      <c r="O51" s="63" t="s">
        <v>487</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586</v>
      </c>
      <c r="L52" s="62">
        <v>556</v>
      </c>
      <c r="M52" s="62">
        <v>521</v>
      </c>
      <c r="N52" s="62">
        <v>455</v>
      </c>
      <c r="O52" s="63">
        <v>420</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269</v>
      </c>
      <c r="L53" s="67">
        <v>265</v>
      </c>
      <c r="M53" s="67">
        <v>280</v>
      </c>
      <c r="N53" s="67">
        <v>373</v>
      </c>
      <c r="O53" s="68">
        <v>391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8FC4VfrsyCd/W40f3tGjHbcW6inpNe0M0zD18WTQL4Pp6t2xIVP5FcucthzpARlYBgPPltI6E7Tn7KGnhI6IQ==" saltValue="fxtNjIJ9lSGQ5LPA8HR4p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I56" sqref="I56"/>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9" t="s">
        <v>30</v>
      </c>
      <c r="C41" s="1230"/>
      <c r="D41" s="103"/>
      <c r="E41" s="1231" t="s">
        <v>31</v>
      </c>
      <c r="F41" s="1231"/>
      <c r="G41" s="1231"/>
      <c r="H41" s="1232"/>
      <c r="I41" s="330">
        <v>4274</v>
      </c>
      <c r="J41" s="331">
        <v>4481</v>
      </c>
      <c r="K41" s="331">
        <v>4892</v>
      </c>
      <c r="L41" s="331">
        <v>4985</v>
      </c>
      <c r="M41" s="332">
        <v>5129</v>
      </c>
    </row>
    <row r="42" spans="2:13" ht="27.75" customHeight="1" x14ac:dyDescent="0.2">
      <c r="B42" s="1219"/>
      <c r="C42" s="1220"/>
      <c r="D42" s="104"/>
      <c r="E42" s="1223" t="s">
        <v>32</v>
      </c>
      <c r="F42" s="1223"/>
      <c r="G42" s="1223"/>
      <c r="H42" s="1224"/>
      <c r="I42" s="333" t="s">
        <v>487</v>
      </c>
      <c r="J42" s="334" t="s">
        <v>487</v>
      </c>
      <c r="K42" s="334" t="s">
        <v>487</v>
      </c>
      <c r="L42" s="334" t="s">
        <v>487</v>
      </c>
      <c r="M42" s="335" t="s">
        <v>487</v>
      </c>
    </row>
    <row r="43" spans="2:13" ht="27.75" customHeight="1" x14ac:dyDescent="0.2">
      <c r="B43" s="1219"/>
      <c r="C43" s="1220"/>
      <c r="D43" s="104"/>
      <c r="E43" s="1223" t="s">
        <v>33</v>
      </c>
      <c r="F43" s="1223"/>
      <c r="G43" s="1223"/>
      <c r="H43" s="1224"/>
      <c r="I43" s="333">
        <v>2527</v>
      </c>
      <c r="J43" s="334">
        <v>2437</v>
      </c>
      <c r="K43" s="334">
        <v>2317</v>
      </c>
      <c r="L43" s="334">
        <v>2011</v>
      </c>
      <c r="M43" s="335">
        <v>1905</v>
      </c>
    </row>
    <row r="44" spans="2:13" ht="27.75" customHeight="1" x14ac:dyDescent="0.2">
      <c r="B44" s="1219"/>
      <c r="C44" s="1220"/>
      <c r="D44" s="104"/>
      <c r="E44" s="1223" t="s">
        <v>34</v>
      </c>
      <c r="F44" s="1223"/>
      <c r="G44" s="1223"/>
      <c r="H44" s="1224"/>
      <c r="I44" s="333">
        <v>39</v>
      </c>
      <c r="J44" s="334">
        <v>31</v>
      </c>
      <c r="K44" s="334">
        <v>26</v>
      </c>
      <c r="L44" s="334">
        <v>22</v>
      </c>
      <c r="M44" s="335">
        <v>20</v>
      </c>
    </row>
    <row r="45" spans="2:13" ht="27.75" customHeight="1" x14ac:dyDescent="0.2">
      <c r="B45" s="1219"/>
      <c r="C45" s="1220"/>
      <c r="D45" s="104"/>
      <c r="E45" s="1223" t="s">
        <v>35</v>
      </c>
      <c r="F45" s="1223"/>
      <c r="G45" s="1223"/>
      <c r="H45" s="1224"/>
      <c r="I45" s="333">
        <v>1168</v>
      </c>
      <c r="J45" s="334">
        <v>1141</v>
      </c>
      <c r="K45" s="334">
        <v>1175</v>
      </c>
      <c r="L45" s="334">
        <v>1091</v>
      </c>
      <c r="M45" s="335">
        <v>1051</v>
      </c>
    </row>
    <row r="46" spans="2:13" ht="27.75" customHeight="1" x14ac:dyDescent="0.2">
      <c r="B46" s="1219"/>
      <c r="C46" s="1220"/>
      <c r="D46" s="105"/>
      <c r="E46" s="1223" t="s">
        <v>36</v>
      </c>
      <c r="F46" s="1223"/>
      <c r="G46" s="1223"/>
      <c r="H46" s="1224"/>
      <c r="I46" s="333" t="s">
        <v>487</v>
      </c>
      <c r="J46" s="334" t="s">
        <v>487</v>
      </c>
      <c r="K46" s="334" t="s">
        <v>487</v>
      </c>
      <c r="L46" s="334" t="s">
        <v>487</v>
      </c>
      <c r="M46" s="335" t="s">
        <v>487</v>
      </c>
    </row>
    <row r="47" spans="2:13" ht="27.75" customHeight="1" x14ac:dyDescent="0.2">
      <c r="B47" s="1219"/>
      <c r="C47" s="1220"/>
      <c r="D47" s="106"/>
      <c r="E47" s="1233" t="s">
        <v>37</v>
      </c>
      <c r="F47" s="1234"/>
      <c r="G47" s="1234"/>
      <c r="H47" s="1235"/>
      <c r="I47" s="333" t="s">
        <v>487</v>
      </c>
      <c r="J47" s="334" t="s">
        <v>487</v>
      </c>
      <c r="K47" s="334" t="s">
        <v>487</v>
      </c>
      <c r="L47" s="334" t="s">
        <v>487</v>
      </c>
      <c r="M47" s="335" t="s">
        <v>487</v>
      </c>
    </row>
    <row r="48" spans="2:13" ht="27.75" customHeight="1" x14ac:dyDescent="0.2">
      <c r="B48" s="1219"/>
      <c r="C48" s="1220"/>
      <c r="D48" s="104"/>
      <c r="E48" s="1223" t="s">
        <v>38</v>
      </c>
      <c r="F48" s="1223"/>
      <c r="G48" s="1223"/>
      <c r="H48" s="1224"/>
      <c r="I48" s="333" t="s">
        <v>487</v>
      </c>
      <c r="J48" s="334" t="s">
        <v>487</v>
      </c>
      <c r="K48" s="334" t="s">
        <v>487</v>
      </c>
      <c r="L48" s="334" t="s">
        <v>487</v>
      </c>
      <c r="M48" s="335" t="s">
        <v>487</v>
      </c>
    </row>
    <row r="49" spans="2:13" ht="27.75" customHeight="1" x14ac:dyDescent="0.2">
      <c r="B49" s="1221"/>
      <c r="C49" s="1222"/>
      <c r="D49" s="104"/>
      <c r="E49" s="1223" t="s">
        <v>39</v>
      </c>
      <c r="F49" s="1223"/>
      <c r="G49" s="1223"/>
      <c r="H49" s="1224"/>
      <c r="I49" s="333" t="s">
        <v>487</v>
      </c>
      <c r="J49" s="334" t="s">
        <v>487</v>
      </c>
      <c r="K49" s="334" t="s">
        <v>487</v>
      </c>
      <c r="L49" s="334" t="s">
        <v>487</v>
      </c>
      <c r="M49" s="335" t="s">
        <v>487</v>
      </c>
    </row>
    <row r="50" spans="2:13" ht="27.75" customHeight="1" x14ac:dyDescent="0.2">
      <c r="B50" s="1217" t="s">
        <v>40</v>
      </c>
      <c r="C50" s="1218"/>
      <c r="D50" s="107"/>
      <c r="E50" s="1223" t="s">
        <v>41</v>
      </c>
      <c r="F50" s="1223"/>
      <c r="G50" s="1223"/>
      <c r="H50" s="1224"/>
      <c r="I50" s="333">
        <v>2008</v>
      </c>
      <c r="J50" s="334">
        <v>2269</v>
      </c>
      <c r="K50" s="334">
        <v>2550</v>
      </c>
      <c r="L50" s="334">
        <v>2497</v>
      </c>
      <c r="M50" s="335">
        <v>2692</v>
      </c>
    </row>
    <row r="51" spans="2:13" ht="27.75" customHeight="1" x14ac:dyDescent="0.2">
      <c r="B51" s="1219"/>
      <c r="C51" s="1220"/>
      <c r="D51" s="104"/>
      <c r="E51" s="1223" t="s">
        <v>42</v>
      </c>
      <c r="F51" s="1223"/>
      <c r="G51" s="1223"/>
      <c r="H51" s="1224"/>
      <c r="I51" s="333">
        <v>12</v>
      </c>
      <c r="J51" s="334">
        <v>6</v>
      </c>
      <c r="K51" s="334">
        <v>2</v>
      </c>
      <c r="L51" s="334">
        <v>0</v>
      </c>
      <c r="M51" s="335" t="s">
        <v>487</v>
      </c>
    </row>
    <row r="52" spans="2:13" ht="27.75" customHeight="1" x14ac:dyDescent="0.2">
      <c r="B52" s="1221"/>
      <c r="C52" s="1222"/>
      <c r="D52" s="104"/>
      <c r="E52" s="1223" t="s">
        <v>43</v>
      </c>
      <c r="F52" s="1223"/>
      <c r="G52" s="1223"/>
      <c r="H52" s="1224"/>
      <c r="I52" s="333">
        <v>4708</v>
      </c>
      <c r="J52" s="334">
        <v>4712</v>
      </c>
      <c r="K52" s="334">
        <v>4716</v>
      </c>
      <c r="L52" s="334">
        <v>4523</v>
      </c>
      <c r="M52" s="335">
        <v>4227</v>
      </c>
    </row>
    <row r="53" spans="2:13" ht="27.75" customHeight="1" thickBot="1" x14ac:dyDescent="0.25">
      <c r="B53" s="1225" t="s">
        <v>19</v>
      </c>
      <c r="C53" s="1226"/>
      <c r="D53" s="108"/>
      <c r="E53" s="1227" t="s">
        <v>44</v>
      </c>
      <c r="F53" s="1227"/>
      <c r="G53" s="1227"/>
      <c r="H53" s="1228"/>
      <c r="I53" s="336">
        <v>1281</v>
      </c>
      <c r="J53" s="337">
        <v>1104</v>
      </c>
      <c r="K53" s="337">
        <v>1142</v>
      </c>
      <c r="L53" s="337">
        <v>1089</v>
      </c>
      <c r="M53" s="338">
        <v>1187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9RLEfVGc/jWlMEVV2dfCtYPgOSafmOsCmTlsUpNWsl1pRwRtkqQnq09KdAl9QLrRTwLfNm6fW/+Sk+lGTboDw==" saltValue="OzJt7EB0FNVW29yra3iF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4" sqref="H64"/>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44" t="s">
        <v>46</v>
      </c>
      <c r="D55" s="1244"/>
      <c r="E55" s="1245"/>
      <c r="F55" s="339">
        <v>1361</v>
      </c>
      <c r="G55" s="339">
        <v>1222</v>
      </c>
      <c r="H55" s="340">
        <v>1256</v>
      </c>
    </row>
    <row r="56" spans="2:8" ht="52.5" customHeight="1" x14ac:dyDescent="0.2">
      <c r="B56" s="120"/>
      <c r="C56" s="1246" t="s">
        <v>47</v>
      </c>
      <c r="D56" s="1246"/>
      <c r="E56" s="1247"/>
      <c r="F56" s="341">
        <v>54</v>
      </c>
      <c r="G56" s="341">
        <v>66</v>
      </c>
      <c r="H56" s="342">
        <v>76</v>
      </c>
    </row>
    <row r="57" spans="2:8" ht="53.25" customHeight="1" x14ac:dyDescent="0.2">
      <c r="B57" s="120"/>
      <c r="C57" s="1248" t="s">
        <v>48</v>
      </c>
      <c r="D57" s="1248"/>
      <c r="E57" s="1249"/>
      <c r="F57" s="343">
        <v>838</v>
      </c>
      <c r="G57" s="343">
        <v>894</v>
      </c>
      <c r="H57" s="344">
        <v>997</v>
      </c>
    </row>
    <row r="58" spans="2:8" ht="45.75" customHeight="1" x14ac:dyDescent="0.2">
      <c r="B58" s="121"/>
      <c r="C58" s="1236" t="s">
        <v>559</v>
      </c>
      <c r="D58" s="1237"/>
      <c r="E58" s="1238"/>
      <c r="F58" s="345">
        <v>588</v>
      </c>
      <c r="G58" s="345">
        <v>637</v>
      </c>
      <c r="H58" s="346">
        <v>732</v>
      </c>
    </row>
    <row r="59" spans="2:8" ht="45.75" customHeight="1" x14ac:dyDescent="0.2">
      <c r="B59" s="121"/>
      <c r="C59" s="1236" t="s">
        <v>560</v>
      </c>
      <c r="D59" s="1237"/>
      <c r="E59" s="1238"/>
      <c r="F59" s="345">
        <v>102</v>
      </c>
      <c r="G59" s="345">
        <v>102</v>
      </c>
      <c r="H59" s="346">
        <v>102</v>
      </c>
    </row>
    <row r="60" spans="2:8" ht="45.75" customHeight="1" x14ac:dyDescent="0.2">
      <c r="B60" s="121"/>
      <c r="C60" s="1236" t="s">
        <v>563</v>
      </c>
      <c r="D60" s="1237"/>
      <c r="E60" s="1238"/>
      <c r="F60" s="345">
        <v>100</v>
      </c>
      <c r="G60" s="345">
        <v>100</v>
      </c>
      <c r="H60" s="346">
        <v>100</v>
      </c>
    </row>
    <row r="61" spans="2:8" ht="45.75" customHeight="1" x14ac:dyDescent="0.2">
      <c r="B61" s="121"/>
      <c r="C61" s="1236" t="s">
        <v>561</v>
      </c>
      <c r="D61" s="1237"/>
      <c r="E61" s="1238"/>
      <c r="F61" s="345">
        <v>27</v>
      </c>
      <c r="G61" s="345">
        <v>31</v>
      </c>
      <c r="H61" s="346">
        <v>36</v>
      </c>
    </row>
    <row r="62" spans="2:8" ht="45.75" customHeight="1" thickBot="1" x14ac:dyDescent="0.25">
      <c r="B62" s="122"/>
      <c r="C62" s="1239" t="s">
        <v>562</v>
      </c>
      <c r="D62" s="1240"/>
      <c r="E62" s="1241"/>
      <c r="F62" s="347">
        <v>16</v>
      </c>
      <c r="G62" s="347">
        <v>15</v>
      </c>
      <c r="H62" s="348">
        <v>15</v>
      </c>
    </row>
    <row r="63" spans="2:8" ht="52.5" customHeight="1" thickBot="1" x14ac:dyDescent="0.25">
      <c r="B63" s="123"/>
      <c r="C63" s="1242" t="s">
        <v>49</v>
      </c>
      <c r="D63" s="1242"/>
      <c r="E63" s="1243"/>
      <c r="F63" s="349">
        <v>2254</v>
      </c>
      <c r="G63" s="349">
        <v>2182</v>
      </c>
      <c r="H63" s="350">
        <v>2329</v>
      </c>
    </row>
    <row r="64" spans="2:8" ht="13.2" x14ac:dyDescent="0.2"/>
  </sheetData>
  <sheetProtection algorithmName="SHA-512" hashValue="0y7V347c3+x3+ArewPsrayep5gQJFtJ6mPsBixO/sYCZnDnf8YDpwyckhjaJJBetzPZwBJz1XO/guHyIy3l7cA==" saltValue="EvzW0ww5dtkrW7sdrH7e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491D-265B-41F8-9ACB-7E159DD998BF}">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573</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525</v>
      </c>
      <c r="BQ50" s="383"/>
      <c r="BR50" s="383"/>
      <c r="BS50" s="383"/>
      <c r="BT50" s="383"/>
      <c r="BU50" s="383"/>
      <c r="BV50" s="383"/>
      <c r="BW50" s="383"/>
      <c r="BX50" s="383" t="s">
        <v>526</v>
      </c>
      <c r="BY50" s="383"/>
      <c r="BZ50" s="383"/>
      <c r="CA50" s="383"/>
      <c r="CB50" s="383"/>
      <c r="CC50" s="383"/>
      <c r="CD50" s="383"/>
      <c r="CE50" s="383"/>
      <c r="CF50" s="383" t="s">
        <v>527</v>
      </c>
      <c r="CG50" s="383"/>
      <c r="CH50" s="383"/>
      <c r="CI50" s="383"/>
      <c r="CJ50" s="383"/>
      <c r="CK50" s="383"/>
      <c r="CL50" s="383"/>
      <c r="CM50" s="383"/>
      <c r="CN50" s="383" t="s">
        <v>528</v>
      </c>
      <c r="CO50" s="383"/>
      <c r="CP50" s="383"/>
      <c r="CQ50" s="383"/>
      <c r="CR50" s="383"/>
      <c r="CS50" s="383"/>
      <c r="CT50" s="383"/>
      <c r="CU50" s="383"/>
      <c r="CV50" s="383" t="s">
        <v>529</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567</v>
      </c>
      <c r="AO51" s="382"/>
      <c r="AP51" s="382"/>
      <c r="AQ51" s="382"/>
      <c r="AR51" s="382"/>
      <c r="AS51" s="382"/>
      <c r="AT51" s="382"/>
      <c r="AU51" s="382"/>
      <c r="AV51" s="382"/>
      <c r="AW51" s="382"/>
      <c r="AX51" s="382"/>
      <c r="AY51" s="382"/>
      <c r="AZ51" s="382"/>
      <c r="BA51" s="382"/>
      <c r="BB51" s="382" t="s">
        <v>568</v>
      </c>
      <c r="BC51" s="382"/>
      <c r="BD51" s="382"/>
      <c r="BE51" s="382"/>
      <c r="BF51" s="382"/>
      <c r="BG51" s="382"/>
      <c r="BH51" s="382"/>
      <c r="BI51" s="382"/>
      <c r="BJ51" s="382"/>
      <c r="BK51" s="382"/>
      <c r="BL51" s="382"/>
      <c r="BM51" s="382"/>
      <c r="BN51" s="382"/>
      <c r="BO51" s="382"/>
      <c r="BP51" s="379">
        <v>35.700000000000003</v>
      </c>
      <c r="BQ51" s="379"/>
      <c r="BR51" s="379"/>
      <c r="BS51" s="379"/>
      <c r="BT51" s="379"/>
      <c r="BU51" s="379"/>
      <c r="BV51" s="379"/>
      <c r="BW51" s="379"/>
      <c r="BX51" s="379">
        <v>28.6</v>
      </c>
      <c r="BY51" s="379"/>
      <c r="BZ51" s="379"/>
      <c r="CA51" s="379"/>
      <c r="CB51" s="379"/>
      <c r="CC51" s="379"/>
      <c r="CD51" s="379"/>
      <c r="CE51" s="379"/>
      <c r="CF51" s="379">
        <v>30.3</v>
      </c>
      <c r="CG51" s="379"/>
      <c r="CH51" s="379"/>
      <c r="CI51" s="379"/>
      <c r="CJ51" s="379"/>
      <c r="CK51" s="379"/>
      <c r="CL51" s="379"/>
      <c r="CM51" s="379"/>
      <c r="CN51" s="379">
        <v>28.8</v>
      </c>
      <c r="CO51" s="379"/>
      <c r="CP51" s="379"/>
      <c r="CQ51" s="379"/>
      <c r="CR51" s="379"/>
      <c r="CS51" s="379"/>
      <c r="CT51" s="379"/>
      <c r="CU51" s="379"/>
      <c r="CV51" s="379">
        <v>30.2</v>
      </c>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569</v>
      </c>
      <c r="BC53" s="382"/>
      <c r="BD53" s="382"/>
      <c r="BE53" s="382"/>
      <c r="BF53" s="382"/>
      <c r="BG53" s="382"/>
      <c r="BH53" s="382"/>
      <c r="BI53" s="382"/>
      <c r="BJ53" s="382"/>
      <c r="BK53" s="382"/>
      <c r="BL53" s="382"/>
      <c r="BM53" s="382"/>
      <c r="BN53" s="382"/>
      <c r="BO53" s="382"/>
      <c r="BP53" s="379">
        <v>60.3</v>
      </c>
      <c r="BQ53" s="379"/>
      <c r="BR53" s="379"/>
      <c r="BS53" s="379"/>
      <c r="BT53" s="379"/>
      <c r="BU53" s="379"/>
      <c r="BV53" s="379"/>
      <c r="BW53" s="379"/>
      <c r="BX53" s="379">
        <v>61.7</v>
      </c>
      <c r="BY53" s="379"/>
      <c r="BZ53" s="379"/>
      <c r="CA53" s="379"/>
      <c r="CB53" s="379"/>
      <c r="CC53" s="379"/>
      <c r="CD53" s="379"/>
      <c r="CE53" s="379"/>
      <c r="CF53" s="379">
        <v>62.9</v>
      </c>
      <c r="CG53" s="379"/>
      <c r="CH53" s="379"/>
      <c r="CI53" s="379"/>
      <c r="CJ53" s="379"/>
      <c r="CK53" s="379"/>
      <c r="CL53" s="379"/>
      <c r="CM53" s="379"/>
      <c r="CN53" s="379">
        <v>63.2</v>
      </c>
      <c r="CO53" s="379"/>
      <c r="CP53" s="379"/>
      <c r="CQ53" s="379"/>
      <c r="CR53" s="379"/>
      <c r="CS53" s="379"/>
      <c r="CT53" s="379"/>
      <c r="CU53" s="379"/>
      <c r="CV53" s="379">
        <v>64.7</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570</v>
      </c>
      <c r="AO55" s="383"/>
      <c r="AP55" s="383"/>
      <c r="AQ55" s="383"/>
      <c r="AR55" s="383"/>
      <c r="AS55" s="383"/>
      <c r="AT55" s="383"/>
      <c r="AU55" s="383"/>
      <c r="AV55" s="383"/>
      <c r="AW55" s="383"/>
      <c r="AX55" s="383"/>
      <c r="AY55" s="383"/>
      <c r="AZ55" s="383"/>
      <c r="BA55" s="383"/>
      <c r="BB55" s="382" t="s">
        <v>568</v>
      </c>
      <c r="BC55" s="382"/>
      <c r="BD55" s="382"/>
      <c r="BE55" s="382"/>
      <c r="BF55" s="382"/>
      <c r="BG55" s="382"/>
      <c r="BH55" s="382"/>
      <c r="BI55" s="382"/>
      <c r="BJ55" s="382"/>
      <c r="BK55" s="382"/>
      <c r="BL55" s="382"/>
      <c r="BM55" s="382"/>
      <c r="BN55" s="382"/>
      <c r="BO55" s="382"/>
      <c r="BP55" s="379">
        <v>3.4</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569</v>
      </c>
      <c r="BC57" s="382"/>
      <c r="BD57" s="382"/>
      <c r="BE57" s="382"/>
      <c r="BF57" s="382"/>
      <c r="BG57" s="382"/>
      <c r="BH57" s="382"/>
      <c r="BI57" s="382"/>
      <c r="BJ57" s="382"/>
      <c r="BK57" s="382"/>
      <c r="BL57" s="382"/>
      <c r="BM57" s="382"/>
      <c r="BN57" s="382"/>
      <c r="BO57" s="382"/>
      <c r="BP57" s="379">
        <v>62.8</v>
      </c>
      <c r="BQ57" s="379"/>
      <c r="BR57" s="379"/>
      <c r="BS57" s="379"/>
      <c r="BT57" s="379"/>
      <c r="BU57" s="379"/>
      <c r="BV57" s="379"/>
      <c r="BW57" s="379"/>
      <c r="BX57" s="379">
        <v>62.7</v>
      </c>
      <c r="BY57" s="379"/>
      <c r="BZ57" s="379"/>
      <c r="CA57" s="379"/>
      <c r="CB57" s="379"/>
      <c r="CC57" s="379"/>
      <c r="CD57" s="379"/>
      <c r="CE57" s="379"/>
      <c r="CF57" s="379">
        <v>63.1</v>
      </c>
      <c r="CG57" s="379"/>
      <c r="CH57" s="379"/>
      <c r="CI57" s="379"/>
      <c r="CJ57" s="379"/>
      <c r="CK57" s="379"/>
      <c r="CL57" s="379"/>
      <c r="CM57" s="379"/>
      <c r="CN57" s="379">
        <v>64</v>
      </c>
      <c r="CO57" s="379"/>
      <c r="CP57" s="379"/>
      <c r="CQ57" s="379"/>
      <c r="CR57" s="379"/>
      <c r="CS57" s="379"/>
      <c r="CT57" s="379"/>
      <c r="CU57" s="379"/>
      <c r="CV57" s="379">
        <v>64</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574</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525</v>
      </c>
      <c r="BQ72" s="383"/>
      <c r="BR72" s="383"/>
      <c r="BS72" s="383"/>
      <c r="BT72" s="383"/>
      <c r="BU72" s="383"/>
      <c r="BV72" s="383"/>
      <c r="BW72" s="383"/>
      <c r="BX72" s="383" t="s">
        <v>526</v>
      </c>
      <c r="BY72" s="383"/>
      <c r="BZ72" s="383"/>
      <c r="CA72" s="383"/>
      <c r="CB72" s="383"/>
      <c r="CC72" s="383"/>
      <c r="CD72" s="383"/>
      <c r="CE72" s="383"/>
      <c r="CF72" s="383" t="s">
        <v>527</v>
      </c>
      <c r="CG72" s="383"/>
      <c r="CH72" s="383"/>
      <c r="CI72" s="383"/>
      <c r="CJ72" s="383"/>
      <c r="CK72" s="383"/>
      <c r="CL72" s="383"/>
      <c r="CM72" s="383"/>
      <c r="CN72" s="383" t="s">
        <v>528</v>
      </c>
      <c r="CO72" s="383"/>
      <c r="CP72" s="383"/>
      <c r="CQ72" s="383"/>
      <c r="CR72" s="383"/>
      <c r="CS72" s="383"/>
      <c r="CT72" s="383"/>
      <c r="CU72" s="383"/>
      <c r="CV72" s="383" t="s">
        <v>529</v>
      </c>
      <c r="CW72" s="383"/>
      <c r="CX72" s="383"/>
      <c r="CY72" s="383"/>
      <c r="CZ72" s="383"/>
      <c r="DA72" s="383"/>
      <c r="DB72" s="383"/>
      <c r="DC72" s="383"/>
    </row>
    <row r="73" spans="2:107" ht="13.2" x14ac:dyDescent="0.2">
      <c r="B73" s="247"/>
      <c r="G73" s="394"/>
      <c r="H73" s="394"/>
      <c r="I73" s="394"/>
      <c r="J73" s="394"/>
      <c r="K73" s="378"/>
      <c r="L73" s="378"/>
      <c r="M73" s="378"/>
      <c r="N73" s="378"/>
      <c r="AM73" s="359"/>
      <c r="AN73" s="382" t="s">
        <v>567</v>
      </c>
      <c r="AO73" s="382"/>
      <c r="AP73" s="382"/>
      <c r="AQ73" s="382"/>
      <c r="AR73" s="382"/>
      <c r="AS73" s="382"/>
      <c r="AT73" s="382"/>
      <c r="AU73" s="382"/>
      <c r="AV73" s="382"/>
      <c r="AW73" s="382"/>
      <c r="AX73" s="382"/>
      <c r="AY73" s="382"/>
      <c r="AZ73" s="382"/>
      <c r="BA73" s="382"/>
      <c r="BB73" s="382" t="s">
        <v>568</v>
      </c>
      <c r="BC73" s="382"/>
      <c r="BD73" s="382"/>
      <c r="BE73" s="382"/>
      <c r="BF73" s="382"/>
      <c r="BG73" s="382"/>
      <c r="BH73" s="382"/>
      <c r="BI73" s="382"/>
      <c r="BJ73" s="382"/>
      <c r="BK73" s="382"/>
      <c r="BL73" s="382"/>
      <c r="BM73" s="382"/>
      <c r="BN73" s="382"/>
      <c r="BO73" s="382"/>
      <c r="BP73" s="379">
        <v>35.700000000000003</v>
      </c>
      <c r="BQ73" s="379"/>
      <c r="BR73" s="379"/>
      <c r="BS73" s="379"/>
      <c r="BT73" s="379"/>
      <c r="BU73" s="379"/>
      <c r="BV73" s="379"/>
      <c r="BW73" s="379"/>
      <c r="BX73" s="379">
        <v>28.6</v>
      </c>
      <c r="BY73" s="379"/>
      <c r="BZ73" s="379"/>
      <c r="CA73" s="379"/>
      <c r="CB73" s="379"/>
      <c r="CC73" s="379"/>
      <c r="CD73" s="379"/>
      <c r="CE73" s="379"/>
      <c r="CF73" s="379">
        <v>30.3</v>
      </c>
      <c r="CG73" s="379"/>
      <c r="CH73" s="379"/>
      <c r="CI73" s="379"/>
      <c r="CJ73" s="379"/>
      <c r="CK73" s="379"/>
      <c r="CL73" s="379"/>
      <c r="CM73" s="379"/>
      <c r="CN73" s="379">
        <v>28.8</v>
      </c>
      <c r="CO73" s="379"/>
      <c r="CP73" s="379"/>
      <c r="CQ73" s="379"/>
      <c r="CR73" s="379"/>
      <c r="CS73" s="379"/>
      <c r="CT73" s="379"/>
      <c r="CU73" s="379"/>
      <c r="CV73" s="379">
        <v>30.2</v>
      </c>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572</v>
      </c>
      <c r="BC75" s="382"/>
      <c r="BD75" s="382"/>
      <c r="BE75" s="382"/>
      <c r="BF75" s="382"/>
      <c r="BG75" s="382"/>
      <c r="BH75" s="382"/>
      <c r="BI75" s="382"/>
      <c r="BJ75" s="382"/>
      <c r="BK75" s="382"/>
      <c r="BL75" s="382"/>
      <c r="BM75" s="382"/>
      <c r="BN75" s="382"/>
      <c r="BO75" s="382"/>
      <c r="BP75" s="379">
        <v>6.8</v>
      </c>
      <c r="BQ75" s="379"/>
      <c r="BR75" s="379"/>
      <c r="BS75" s="379"/>
      <c r="BT75" s="379"/>
      <c r="BU75" s="379"/>
      <c r="BV75" s="379"/>
      <c r="BW75" s="379"/>
      <c r="BX75" s="379">
        <v>7</v>
      </c>
      <c r="BY75" s="379"/>
      <c r="BZ75" s="379"/>
      <c r="CA75" s="379"/>
      <c r="CB75" s="379"/>
      <c r="CC75" s="379"/>
      <c r="CD75" s="379"/>
      <c r="CE75" s="379"/>
      <c r="CF75" s="379">
        <v>7.2</v>
      </c>
      <c r="CG75" s="379"/>
      <c r="CH75" s="379"/>
      <c r="CI75" s="379"/>
      <c r="CJ75" s="379"/>
      <c r="CK75" s="379"/>
      <c r="CL75" s="379"/>
      <c r="CM75" s="379"/>
      <c r="CN75" s="379">
        <v>8</v>
      </c>
      <c r="CO75" s="379"/>
      <c r="CP75" s="379"/>
      <c r="CQ75" s="379"/>
      <c r="CR75" s="379"/>
      <c r="CS75" s="379"/>
      <c r="CT75" s="379"/>
      <c r="CU75" s="379"/>
      <c r="CV75" s="379">
        <v>9</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570</v>
      </c>
      <c r="AO77" s="383"/>
      <c r="AP77" s="383"/>
      <c r="AQ77" s="383"/>
      <c r="AR77" s="383"/>
      <c r="AS77" s="383"/>
      <c r="AT77" s="383"/>
      <c r="AU77" s="383"/>
      <c r="AV77" s="383"/>
      <c r="AW77" s="383"/>
      <c r="AX77" s="383"/>
      <c r="AY77" s="383"/>
      <c r="AZ77" s="383"/>
      <c r="BA77" s="383"/>
      <c r="BB77" s="382" t="s">
        <v>568</v>
      </c>
      <c r="BC77" s="382"/>
      <c r="BD77" s="382"/>
      <c r="BE77" s="382"/>
      <c r="BF77" s="382"/>
      <c r="BG77" s="382"/>
      <c r="BH77" s="382"/>
      <c r="BI77" s="382"/>
      <c r="BJ77" s="382"/>
      <c r="BK77" s="382"/>
      <c r="BL77" s="382"/>
      <c r="BM77" s="382"/>
      <c r="BN77" s="382"/>
      <c r="BO77" s="382"/>
      <c r="BP77" s="379">
        <v>3.4</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572</v>
      </c>
      <c r="BC79" s="382"/>
      <c r="BD79" s="382"/>
      <c r="BE79" s="382"/>
      <c r="BF79" s="382"/>
      <c r="BG79" s="382"/>
      <c r="BH79" s="382"/>
      <c r="BI79" s="382"/>
      <c r="BJ79" s="382"/>
      <c r="BK79" s="382"/>
      <c r="BL79" s="382"/>
      <c r="BM79" s="382"/>
      <c r="BN79" s="382"/>
      <c r="BO79" s="382"/>
      <c r="BP79" s="379">
        <v>8.8000000000000007</v>
      </c>
      <c r="BQ79" s="379"/>
      <c r="BR79" s="379"/>
      <c r="BS79" s="379"/>
      <c r="BT79" s="379"/>
      <c r="BU79" s="379"/>
      <c r="BV79" s="379"/>
      <c r="BW79" s="379"/>
      <c r="BX79" s="379">
        <v>8.3000000000000007</v>
      </c>
      <c r="BY79" s="379"/>
      <c r="BZ79" s="379"/>
      <c r="CA79" s="379"/>
      <c r="CB79" s="379"/>
      <c r="CC79" s="379"/>
      <c r="CD79" s="379"/>
      <c r="CE79" s="379"/>
      <c r="CF79" s="379">
        <v>8.1</v>
      </c>
      <c r="CG79" s="379"/>
      <c r="CH79" s="379"/>
      <c r="CI79" s="379"/>
      <c r="CJ79" s="379"/>
      <c r="CK79" s="379"/>
      <c r="CL79" s="379"/>
      <c r="CM79" s="379"/>
      <c r="CN79" s="379">
        <v>8.1999999999999993</v>
      </c>
      <c r="CO79" s="379"/>
      <c r="CP79" s="379"/>
      <c r="CQ79" s="379"/>
      <c r="CR79" s="379"/>
      <c r="CS79" s="379"/>
      <c r="CT79" s="379"/>
      <c r="CU79" s="379"/>
      <c r="CV79" s="379">
        <v>8.3000000000000007</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r6uNW/11p8BjkWRuCn4y8A/Pm86wZ4t1IwDj6x7UNqlk0wMqdANVzFaFn6y/Qd+17bJHUu6d1xyAhVu7oAgOA==" saltValue="5UQppGEtskBmKfyvpuUiX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D7CD-13BD-4708-908D-506F8AD11D27}">
  <sheetPr>
    <pageSetUpPr fitToPage="1"/>
  </sheetPr>
  <dimension ref="A1:DR125"/>
  <sheetViews>
    <sheetView showGridLines="0" topLeftCell="C1" zoomScale="55" zoomScaleNormal="55" zoomScaleSheetLayoutView="70" workbookViewId="0">
      <selection activeCell="C1" sqref="C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iW+sr6xHBaPb7/drGfw+mSSrr8c972jnqNgq/4Ev5ZYwjyU48h9s0hiAE9TISo//jqVueaeTDa4T7fmTFA0IA==" saltValue="z95Jp8LqtqaFmTOOSv8F4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D532-5E98-49A4-9516-BE1BAAE9BA70}">
  <sheetPr>
    <pageSetUpPr fitToPage="1"/>
  </sheetPr>
  <dimension ref="A1:DR125"/>
  <sheetViews>
    <sheetView showGridLines="0" topLeftCell="C1" zoomScale="55" zoomScaleNormal="55" zoomScaleSheetLayoutView="55" workbookViewId="0">
      <selection activeCell="C1" sqref="C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F6WDPVFl5bLtzecrMJZabYRYJZopjygJRfq3Rn7VRxYcNYkVl0TSx5uEUykNw9brQ2e5zITMC8R9mYsJEwQDMA==" saltValue="mh+eANvrlQCNXmxxoqCA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115348</v>
      </c>
      <c r="E3" s="142"/>
      <c r="F3" s="143">
        <v>125391</v>
      </c>
      <c r="G3" s="144"/>
      <c r="H3" s="145"/>
    </row>
    <row r="4" spans="1:8" x14ac:dyDescent="0.2">
      <c r="A4" s="146"/>
      <c r="B4" s="147"/>
      <c r="C4" s="148"/>
      <c r="D4" s="149">
        <v>53128</v>
      </c>
      <c r="E4" s="150"/>
      <c r="F4" s="151">
        <v>68516</v>
      </c>
      <c r="G4" s="152"/>
      <c r="H4" s="153"/>
    </row>
    <row r="5" spans="1:8" x14ac:dyDescent="0.2">
      <c r="A5" s="134" t="s">
        <v>519</v>
      </c>
      <c r="B5" s="139"/>
      <c r="C5" s="140"/>
      <c r="D5" s="141">
        <v>141464</v>
      </c>
      <c r="E5" s="142"/>
      <c r="F5" s="143">
        <v>138402</v>
      </c>
      <c r="G5" s="144"/>
      <c r="H5" s="145"/>
    </row>
    <row r="6" spans="1:8" x14ac:dyDescent="0.2">
      <c r="A6" s="146"/>
      <c r="B6" s="147"/>
      <c r="C6" s="148"/>
      <c r="D6" s="149">
        <v>68046</v>
      </c>
      <c r="E6" s="150"/>
      <c r="F6" s="151">
        <v>70652</v>
      </c>
      <c r="G6" s="152"/>
      <c r="H6" s="153"/>
    </row>
    <row r="7" spans="1:8" x14ac:dyDescent="0.2">
      <c r="A7" s="134" t="s">
        <v>520</v>
      </c>
      <c r="B7" s="139"/>
      <c r="C7" s="140"/>
      <c r="D7" s="141">
        <v>216646</v>
      </c>
      <c r="E7" s="142"/>
      <c r="F7" s="143">
        <v>146367</v>
      </c>
      <c r="G7" s="144"/>
      <c r="H7" s="145"/>
    </row>
    <row r="8" spans="1:8" x14ac:dyDescent="0.2">
      <c r="A8" s="146"/>
      <c r="B8" s="147"/>
      <c r="C8" s="148"/>
      <c r="D8" s="149">
        <v>80391</v>
      </c>
      <c r="E8" s="150"/>
      <c r="F8" s="151">
        <v>79441</v>
      </c>
      <c r="G8" s="152"/>
      <c r="H8" s="153"/>
    </row>
    <row r="9" spans="1:8" x14ac:dyDescent="0.2">
      <c r="A9" s="134" t="s">
        <v>521</v>
      </c>
      <c r="B9" s="139"/>
      <c r="C9" s="140"/>
      <c r="D9" s="141">
        <v>172675</v>
      </c>
      <c r="E9" s="142"/>
      <c r="F9" s="143">
        <v>165181</v>
      </c>
      <c r="G9" s="144"/>
      <c r="H9" s="145"/>
    </row>
    <row r="10" spans="1:8" x14ac:dyDescent="0.2">
      <c r="A10" s="146"/>
      <c r="B10" s="147"/>
      <c r="C10" s="148"/>
      <c r="D10" s="149">
        <v>72817</v>
      </c>
      <c r="E10" s="150"/>
      <c r="F10" s="151">
        <v>82246</v>
      </c>
      <c r="G10" s="152"/>
      <c r="H10" s="153"/>
    </row>
    <row r="11" spans="1:8" x14ac:dyDescent="0.2">
      <c r="A11" s="134" t="s">
        <v>522</v>
      </c>
      <c r="B11" s="139"/>
      <c r="C11" s="140"/>
      <c r="D11" s="141">
        <v>181845</v>
      </c>
      <c r="E11" s="142"/>
      <c r="F11" s="143">
        <v>166234</v>
      </c>
      <c r="G11" s="144"/>
      <c r="H11" s="145"/>
    </row>
    <row r="12" spans="1:8" x14ac:dyDescent="0.2">
      <c r="A12" s="146"/>
      <c r="B12" s="147"/>
      <c r="C12" s="154"/>
      <c r="D12" s="149">
        <v>104898</v>
      </c>
      <c r="E12" s="150"/>
      <c r="F12" s="151">
        <v>89789</v>
      </c>
      <c r="G12" s="152"/>
      <c r="H12" s="153"/>
    </row>
    <row r="13" spans="1:8" x14ac:dyDescent="0.2">
      <c r="A13" s="134"/>
      <c r="B13" s="139"/>
      <c r="C13" s="140"/>
      <c r="D13" s="141">
        <v>165596</v>
      </c>
      <c r="E13" s="142"/>
      <c r="F13" s="143">
        <v>148315</v>
      </c>
      <c r="G13" s="155"/>
      <c r="H13" s="145"/>
    </row>
    <row r="14" spans="1:8" x14ac:dyDescent="0.2">
      <c r="A14" s="146"/>
      <c r="B14" s="147"/>
      <c r="C14" s="148"/>
      <c r="D14" s="149">
        <v>75856</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14.54</v>
      </c>
      <c r="C19" s="156">
        <f>ROUND(VALUE(SUBSTITUTE(実質収支比率等に係る経年分析!G$48,"▲","-")),2)</f>
        <v>15.42</v>
      </c>
      <c r="D19" s="156">
        <f>ROUND(VALUE(SUBSTITUTE(実質収支比率等に係る経年分析!H$48,"▲","-")),2)</f>
        <v>12.39</v>
      </c>
      <c r="E19" s="156">
        <f>ROUND(VALUE(SUBSTITUTE(実質収支比率等に係る経年分析!I$48,"▲","-")),2)</f>
        <v>15.27</v>
      </c>
      <c r="F19" s="156">
        <f>ROUND(VALUE(SUBSTITUTE(実質収支比率等に係る経年分析!J$48,"▲","-")),2)</f>
        <v>12.07</v>
      </c>
    </row>
    <row r="20" spans="1:11" x14ac:dyDescent="0.2">
      <c r="A20" s="156" t="s">
        <v>53</v>
      </c>
      <c r="B20" s="156">
        <f>ROUND(VALUE(SUBSTITUTE(実質収支比率等に係る経年分析!F$47,"▲","-")),2)</f>
        <v>26.31</v>
      </c>
      <c r="C20" s="156">
        <f>ROUND(VALUE(SUBSTITUTE(実質収支比率等に係る経年分析!G$47,"▲","-")),2)</f>
        <v>27.61</v>
      </c>
      <c r="D20" s="156">
        <f>ROUND(VALUE(SUBSTITUTE(実質収支比率等に係る経年分析!H$47,"▲","-")),2)</f>
        <v>31.8</v>
      </c>
      <c r="E20" s="156">
        <f>ROUND(VALUE(SUBSTITUTE(実質収支比率等に係る経年分析!I$47,"▲","-")),2)</f>
        <v>28.86</v>
      </c>
      <c r="F20" s="156">
        <f>ROUND(VALUE(SUBSTITUTE(実質収支比率等に係る経年分析!J$47,"▲","-")),2)</f>
        <v>28.9</v>
      </c>
    </row>
    <row r="21" spans="1:11" x14ac:dyDescent="0.2">
      <c r="A21" s="156" t="s">
        <v>54</v>
      </c>
      <c r="B21" s="156">
        <f>IF(ISNUMBER(VALUE(SUBSTITUTE(実質収支比率等に係る経年分析!F$49,"▲","-"))),ROUND(VALUE(SUBSTITUTE(実質収支比率等に係る経年分析!F$49,"▲","-")),2),NA())</f>
        <v>-2.0499999999999998</v>
      </c>
      <c r="C21" s="156">
        <f>IF(ISNUMBER(VALUE(SUBSTITUTE(実質収支比率等に係る経年分析!G$49,"▲","-"))),ROUND(VALUE(SUBSTITUTE(実質収支比率等に係る経年分析!G$49,"▲","-")),2),NA())</f>
        <v>4.57</v>
      </c>
      <c r="D21" s="156">
        <f>IF(ISNUMBER(VALUE(SUBSTITUTE(実質収支比率等に係る経年分析!H$49,"▲","-"))),ROUND(VALUE(SUBSTITUTE(実質収支比率等に係る経年分析!H$49,"▲","-")),2),NA())</f>
        <v>-0.12</v>
      </c>
      <c r="E21" s="156">
        <f>IF(ISNUMBER(VALUE(SUBSTITUTE(実質収支比率等に係る経年分析!I$49,"▲","-"))),ROUND(VALUE(SUBSTITUTE(実質収支比率等に係る経年分析!I$49,"▲","-")),2),NA())</f>
        <v>-0.54</v>
      </c>
      <c r="F21" s="156">
        <f>IF(ISNUMBER(VALUE(SUBSTITUTE(実質収支比率等に係る経年分析!J$49,"▲","-"))),ROUND(VALUE(SUBSTITUTE(実質収支比率等に係る経年分析!J$49,"▲","-")),2),NA())</f>
        <v>-2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0.89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0.56000000000000005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4.55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11.95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12.06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16.59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586</v>
      </c>
      <c r="E42" s="158"/>
      <c r="F42" s="158"/>
      <c r="G42" s="158">
        <f>'実質公債費比率（分子）の構造'!L$52</f>
        <v>556</v>
      </c>
      <c r="H42" s="158"/>
      <c r="I42" s="158"/>
      <c r="J42" s="158">
        <f>'実質公債費比率（分子）の構造'!M$52</f>
        <v>521</v>
      </c>
      <c r="K42" s="158"/>
      <c r="L42" s="158"/>
      <c r="M42" s="158">
        <f>'実質公債費比率（分子）の構造'!N$52</f>
        <v>455</v>
      </c>
      <c r="N42" s="158"/>
      <c r="O42" s="158"/>
      <c r="P42" s="158">
        <f>'実質公債費比率（分子）の構造'!O$52</f>
        <v>420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8</v>
      </c>
      <c r="C45" s="158"/>
      <c r="D45" s="158"/>
      <c r="E45" s="158">
        <f>'実質公債費比率（分子）の構造'!L$49</f>
        <v>8</v>
      </c>
      <c r="F45" s="158"/>
      <c r="G45" s="158"/>
      <c r="H45" s="158">
        <f>'実質公債費比率（分子）の構造'!M$49</f>
        <v>5</v>
      </c>
      <c r="I45" s="158"/>
      <c r="J45" s="158"/>
      <c r="K45" s="158">
        <f>'実質公債費比率（分子）の構造'!N$49</f>
        <v>2</v>
      </c>
      <c r="L45" s="158"/>
      <c r="M45" s="158"/>
      <c r="N45" s="158">
        <f>'実質公債費比率（分子）の構造'!O$49</f>
        <v>2</v>
      </c>
      <c r="O45" s="158"/>
      <c r="P45" s="158"/>
    </row>
    <row r="46" spans="1:16" x14ac:dyDescent="0.2">
      <c r="A46" s="158" t="s">
        <v>64</v>
      </c>
      <c r="B46" s="158">
        <f>'実質公債費比率（分子）の構造'!K$48</f>
        <v>479</v>
      </c>
      <c r="C46" s="158"/>
      <c r="D46" s="158"/>
      <c r="E46" s="158">
        <f>'実質公債費比率（分子）の構造'!L$48</f>
        <v>428</v>
      </c>
      <c r="F46" s="158"/>
      <c r="G46" s="158"/>
      <c r="H46" s="158">
        <f>'実質公債費比率（分子）の構造'!M$48</f>
        <v>381</v>
      </c>
      <c r="I46" s="158"/>
      <c r="J46" s="158"/>
      <c r="K46" s="158">
        <f>'実質公債費比率（分子）の構造'!N$48</f>
        <v>376</v>
      </c>
      <c r="L46" s="158"/>
      <c r="M46" s="158"/>
      <c r="N46" s="158">
        <f>'実質公債費比率（分子）の構造'!O$48</f>
        <v>393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368</v>
      </c>
      <c r="C49" s="158"/>
      <c r="D49" s="158"/>
      <c r="E49" s="158">
        <f>'実質公債費比率（分子）の構造'!L$45</f>
        <v>385</v>
      </c>
      <c r="F49" s="158"/>
      <c r="G49" s="158"/>
      <c r="H49" s="158">
        <f>'実質公債費比率（分子）の構造'!M$45</f>
        <v>415</v>
      </c>
      <c r="I49" s="158"/>
      <c r="J49" s="158"/>
      <c r="K49" s="158">
        <f>'実質公債費比率（分子）の構造'!N$45</f>
        <v>450</v>
      </c>
      <c r="L49" s="158"/>
      <c r="M49" s="158"/>
      <c r="N49" s="158">
        <f>'実質公債費比率（分子）の構造'!O$45</f>
        <v>416</v>
      </c>
      <c r="O49" s="158"/>
      <c r="P49" s="158"/>
    </row>
    <row r="50" spans="1:16" x14ac:dyDescent="0.2">
      <c r="A50" s="158" t="s">
        <v>67</v>
      </c>
      <c r="B50" s="158" t="e">
        <f>NA()</f>
        <v>#N/A</v>
      </c>
      <c r="C50" s="158">
        <f>IF(ISNUMBER('実質公債費比率（分子）の構造'!K$53),'実質公債費比率（分子）の構造'!K$53,NA())</f>
        <v>269</v>
      </c>
      <c r="D50" s="158" t="e">
        <f>NA()</f>
        <v>#N/A</v>
      </c>
      <c r="E50" s="158" t="e">
        <f>NA()</f>
        <v>#N/A</v>
      </c>
      <c r="F50" s="158">
        <f>IF(ISNUMBER('実質公債費比率（分子）の構造'!L$53),'実質公債費比率（分子）の構造'!L$53,NA())</f>
        <v>265</v>
      </c>
      <c r="G50" s="158" t="e">
        <f>NA()</f>
        <v>#N/A</v>
      </c>
      <c r="H50" s="158" t="e">
        <f>NA()</f>
        <v>#N/A</v>
      </c>
      <c r="I50" s="158">
        <f>IF(ISNUMBER('実質公債費比率（分子）の構造'!M$53),'実質公債費比率（分子）の構造'!M$53,NA())</f>
        <v>280</v>
      </c>
      <c r="J50" s="158" t="e">
        <f>NA()</f>
        <v>#N/A</v>
      </c>
      <c r="K50" s="158" t="e">
        <f>NA()</f>
        <v>#N/A</v>
      </c>
      <c r="L50" s="158">
        <f>IF(ISNUMBER('実質公債費比率（分子）の構造'!N$53),'実質公債費比率（分子）の構造'!N$53,NA())</f>
        <v>373</v>
      </c>
      <c r="M50" s="158" t="e">
        <f>NA()</f>
        <v>#N/A</v>
      </c>
      <c r="N50" s="158" t="e">
        <f>NA()</f>
        <v>#N/A</v>
      </c>
      <c r="O50" s="158">
        <f>IF(ISNUMBER('実質公債費比率（分子）の構造'!O$53),'実質公債費比率（分子）の構造'!O$53,NA())</f>
        <v>391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4708</v>
      </c>
      <c r="E56" s="157"/>
      <c r="F56" s="157"/>
      <c r="G56" s="157">
        <f>'将来負担比率（分子）の構造'!J$52</f>
        <v>4712</v>
      </c>
      <c r="H56" s="157"/>
      <c r="I56" s="157"/>
      <c r="J56" s="157">
        <f>'将来負担比率（分子）の構造'!K$52</f>
        <v>4716</v>
      </c>
      <c r="K56" s="157"/>
      <c r="L56" s="157"/>
      <c r="M56" s="157">
        <f>'将来負担比率（分子）の構造'!L$52</f>
        <v>4523</v>
      </c>
      <c r="N56" s="157"/>
      <c r="O56" s="157"/>
      <c r="P56" s="157">
        <f>'将来負担比率（分子）の構造'!M$52</f>
        <v>4227</v>
      </c>
    </row>
    <row r="57" spans="1:16" x14ac:dyDescent="0.2">
      <c r="A57" s="157" t="s">
        <v>42</v>
      </c>
      <c r="B57" s="157"/>
      <c r="C57" s="157"/>
      <c r="D57" s="157">
        <f>'将来負担比率（分子）の構造'!I$51</f>
        <v>12</v>
      </c>
      <c r="E57" s="157"/>
      <c r="F57" s="157"/>
      <c r="G57" s="157">
        <f>'将来負担比率（分子）の構造'!J$51</f>
        <v>6</v>
      </c>
      <c r="H57" s="157"/>
      <c r="I57" s="157"/>
      <c r="J57" s="157">
        <f>'将来負担比率（分子）の構造'!K$51</f>
        <v>2</v>
      </c>
      <c r="K57" s="157"/>
      <c r="L57" s="157"/>
      <c r="M57" s="157">
        <f>'将来負担比率（分子）の構造'!L$51</f>
        <v>0</v>
      </c>
      <c r="N57" s="157"/>
      <c r="O57" s="157"/>
      <c r="P57" s="157" t="str">
        <f>'将来負担比率（分子）の構造'!M$51</f>
        <v>-</v>
      </c>
    </row>
    <row r="58" spans="1:16" x14ac:dyDescent="0.2">
      <c r="A58" s="157" t="s">
        <v>41</v>
      </c>
      <c r="B58" s="157"/>
      <c r="C58" s="157"/>
      <c r="D58" s="157">
        <f>'将来負担比率（分子）の構造'!I$50</f>
        <v>2008</v>
      </c>
      <c r="E58" s="157"/>
      <c r="F58" s="157"/>
      <c r="G58" s="157">
        <f>'将来負担比率（分子）の構造'!J$50</f>
        <v>2269</v>
      </c>
      <c r="H58" s="157"/>
      <c r="I58" s="157"/>
      <c r="J58" s="157">
        <f>'将来負担比率（分子）の構造'!K$50</f>
        <v>2550</v>
      </c>
      <c r="K58" s="157"/>
      <c r="L58" s="157"/>
      <c r="M58" s="157">
        <f>'将来負担比率（分子）の構造'!L$50</f>
        <v>2497</v>
      </c>
      <c r="N58" s="157"/>
      <c r="O58" s="157"/>
      <c r="P58" s="157">
        <f>'将来負担比率（分子）の構造'!M$50</f>
        <v>2692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1168</v>
      </c>
      <c r="C62" s="157"/>
      <c r="D62" s="157"/>
      <c r="E62" s="157">
        <f>'将来負担比率（分子）の構造'!J$45</f>
        <v>1141</v>
      </c>
      <c r="F62" s="157"/>
      <c r="G62" s="157"/>
      <c r="H62" s="157">
        <f>'将来負担比率（分子）の構造'!K$45</f>
        <v>1175</v>
      </c>
      <c r="I62" s="157"/>
      <c r="J62" s="157"/>
      <c r="K62" s="157">
        <f>'将来負担比率（分子）の構造'!L$45</f>
        <v>1091</v>
      </c>
      <c r="L62" s="157"/>
      <c r="M62" s="157"/>
      <c r="N62" s="157">
        <f>'将来負担比率（分子）の構造'!M$45</f>
        <v>1051</v>
      </c>
      <c r="O62" s="157"/>
      <c r="P62" s="157"/>
    </row>
    <row r="63" spans="1:16" x14ac:dyDescent="0.2">
      <c r="A63" s="157" t="s">
        <v>34</v>
      </c>
      <c r="B63" s="157">
        <f>'将来負担比率（分子）の構造'!I$44</f>
        <v>39</v>
      </c>
      <c r="C63" s="157"/>
      <c r="D63" s="157"/>
      <c r="E63" s="157">
        <f>'将来負担比率（分子）の構造'!J$44</f>
        <v>31</v>
      </c>
      <c r="F63" s="157"/>
      <c r="G63" s="157"/>
      <c r="H63" s="157">
        <f>'将来負担比率（分子）の構造'!K$44</f>
        <v>26</v>
      </c>
      <c r="I63" s="157"/>
      <c r="J63" s="157"/>
      <c r="K63" s="157">
        <f>'将来負担比率（分子）の構造'!L$44</f>
        <v>22</v>
      </c>
      <c r="L63" s="157"/>
      <c r="M63" s="157"/>
      <c r="N63" s="157">
        <f>'将来負担比率（分子）の構造'!M$44</f>
        <v>20</v>
      </c>
      <c r="O63" s="157"/>
      <c r="P63" s="157"/>
    </row>
    <row r="64" spans="1:16" x14ac:dyDescent="0.2">
      <c r="A64" s="157" t="s">
        <v>33</v>
      </c>
      <c r="B64" s="157">
        <f>'将来負担比率（分子）の構造'!I$43</f>
        <v>2527</v>
      </c>
      <c r="C64" s="157"/>
      <c r="D64" s="157"/>
      <c r="E64" s="157">
        <f>'将来負担比率（分子）の構造'!J$43</f>
        <v>2437</v>
      </c>
      <c r="F64" s="157"/>
      <c r="G64" s="157"/>
      <c r="H64" s="157">
        <f>'将来負担比率（分子）の構造'!K$43</f>
        <v>2317</v>
      </c>
      <c r="I64" s="157"/>
      <c r="J64" s="157"/>
      <c r="K64" s="157">
        <f>'将来負担比率（分子）の構造'!L$43</f>
        <v>2011</v>
      </c>
      <c r="L64" s="157"/>
      <c r="M64" s="157"/>
      <c r="N64" s="157">
        <f>'将来負担比率（分子）の構造'!M$43</f>
        <v>1905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4274</v>
      </c>
      <c r="C66" s="157"/>
      <c r="D66" s="157"/>
      <c r="E66" s="157">
        <f>'将来負担比率（分子）の構造'!J$41</f>
        <v>4481</v>
      </c>
      <c r="F66" s="157"/>
      <c r="G66" s="157"/>
      <c r="H66" s="157">
        <f>'将来負担比率（分子）の構造'!K$41</f>
        <v>4892</v>
      </c>
      <c r="I66" s="157"/>
      <c r="J66" s="157"/>
      <c r="K66" s="157">
        <f>'将来負担比率（分子）の構造'!L$41</f>
        <v>4985</v>
      </c>
      <c r="L66" s="157"/>
      <c r="M66" s="157"/>
      <c r="N66" s="157">
        <f>'将来負担比率（分子）の構造'!M$41</f>
        <v>5129</v>
      </c>
      <c r="O66" s="157"/>
      <c r="P66" s="157"/>
    </row>
    <row r="67" spans="1:16" x14ac:dyDescent="0.2">
      <c r="A67" s="157" t="s">
        <v>71</v>
      </c>
      <c r="B67" s="157" t="e">
        <f>NA()</f>
        <v>#N/A</v>
      </c>
      <c r="C67" s="157">
        <f>IF(ISNUMBER('将来負担比率（分子）の構造'!I$53), IF('将来負担比率（分子）の構造'!I$53 &lt; 0, 0, '将来負担比率（分子）の構造'!I$53), NA())</f>
        <v>1281</v>
      </c>
      <c r="D67" s="157" t="e">
        <f>NA()</f>
        <v>#N/A</v>
      </c>
      <c r="E67" s="157" t="e">
        <f>NA()</f>
        <v>#N/A</v>
      </c>
      <c r="F67" s="157">
        <f>IF(ISNUMBER('将来負担比率（分子）の構造'!J$53), IF('将来負担比率（分子）の構造'!J$53 &lt; 0, 0, '将来負担比率（分子）の構造'!J$53), NA())</f>
        <v>1104</v>
      </c>
      <c r="G67" s="157" t="e">
        <f>NA()</f>
        <v>#N/A</v>
      </c>
      <c r="H67" s="157" t="e">
        <f>NA()</f>
        <v>#N/A</v>
      </c>
      <c r="I67" s="157">
        <f>IF(ISNUMBER('将来負担比率（分子）の構造'!K$53), IF('将来負担比率（分子）の構造'!K$53 &lt; 0, 0, '将来負担比率（分子）の構造'!K$53), NA())</f>
        <v>1142</v>
      </c>
      <c r="J67" s="157" t="e">
        <f>NA()</f>
        <v>#N/A</v>
      </c>
      <c r="K67" s="157" t="e">
        <f>NA()</f>
        <v>#N/A</v>
      </c>
      <c r="L67" s="157">
        <f>IF(ISNUMBER('将来負担比率（分子）の構造'!L$53), IF('将来負担比率（分子）の構造'!L$53 &lt; 0, 0, '将来負担比率（分子）の構造'!L$53), NA())</f>
        <v>1089</v>
      </c>
      <c r="M67" s="157" t="e">
        <f>NA()</f>
        <v>#N/A</v>
      </c>
      <c r="N67" s="157" t="e">
        <f>NA()</f>
        <v>#N/A</v>
      </c>
      <c r="O67" s="157">
        <f>IF(ISNUMBER('将来負担比率（分子）の構造'!M$53), IF('将来負担比率（分子）の構造'!M$53 &lt; 0, 0, '将来負担比率（分子）の構造'!M$53), NA())</f>
        <v>1187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1361</v>
      </c>
      <c r="C72" s="161">
        <f>基金残高に係る経年分析!G55</f>
        <v>1222</v>
      </c>
      <c r="D72" s="161">
        <f>基金残高に係る経年分析!H55</f>
        <v>1256</v>
      </c>
    </row>
    <row r="73" spans="1:16" x14ac:dyDescent="0.2">
      <c r="A73" s="160" t="s">
        <v>74</v>
      </c>
      <c r="B73" s="161">
        <f>基金残高に係る経年分析!F56</f>
        <v>54</v>
      </c>
      <c r="C73" s="161">
        <f>基金残高に係る経年分析!G56</f>
        <v>66</v>
      </c>
      <c r="D73" s="161">
        <f>基金残高に係る経年分析!H56</f>
        <v>76</v>
      </c>
    </row>
    <row r="74" spans="1:16" x14ac:dyDescent="0.2">
      <c r="A74" s="160" t="s">
        <v>75</v>
      </c>
      <c r="B74" s="161">
        <f>基金残高に係る経年分析!F57</f>
        <v>838</v>
      </c>
      <c r="C74" s="161">
        <f>基金残高に係る経年分析!G57</f>
        <v>894</v>
      </c>
      <c r="D74" s="161">
        <f>基金残高に係る経年分析!H57</f>
        <v>997</v>
      </c>
    </row>
  </sheetData>
  <sheetProtection algorithmName="SHA-512" hashValue="jeVWUcY8C438oN4m8fqBbaYsTS0Qi+kvsBSJwIn30RlxqZotXZrg2t+NFK1YJNGZMO7nPR/Yvnfq0o+JDyqusw==" saltValue="f4n01vJo0DLZsRH+FDur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2026-09-28T01:13:46Z</cp:lastPrinted>
  <dcterms:created xsi:type="dcterms:W3CDTF">2026-02-23T06:13:01Z</dcterms:created>
  <dcterms:modified xsi:type="dcterms:W3CDTF">2026-09-28T04:58:04Z</dcterms:modified>
  <cp:category/>
</cp:coreProperties>
</file>