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9123D003-25F4-4A98-828F-0A38E0FBE297}"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l="1"/>
  <c r="AP88" i="12"/>
  <c r="AF88" i="12"/>
  <c r="DB102" i="12"/>
  <c r="CW102" i="12"/>
  <c r="CR102" i="12"/>
  <c r="AA35" i="12" l="1"/>
  <c r="AA34" i="12"/>
  <c r="AA33" i="12"/>
  <c r="AA32" i="12"/>
  <c r="AA31" i="12"/>
  <c r="AA29" i="12"/>
  <c r="AA28" i="12"/>
  <c r="AA7" i="12"/>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AM35" i="10" l="1"/>
  <c r="BE34" i="10" s="1"/>
  <c r="BE35" i="10" l="1"/>
  <c r="BW34" i="10"/>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<sst xmlns="http://schemas.openxmlformats.org/spreadsheetml/2006/main" count="1115" uniqueCount="578">
  <si>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</si>
  <si>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</si>
  <si>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</si>
  <si>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</si>
  <si>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</si>
  <si>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</si>
  <si>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</si>
  <si>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</si>
  <si>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</si>
  <si>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</si>
  <si>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</si>
  <si>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</si>
  <si>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</si>
  <si>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</si>
  <si>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</si>
  <si>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</si>
  <si>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</si>
  <si>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</si>
  <si>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</si>
  <si>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</si>
  <si>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</si>
  <si>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</si>
  <si>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</si>
  <si>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</si>
  <si>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</si>
  <si>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</si>
  <si>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</si>
  <si>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</si>
  <si>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</si>
  <si>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</si>
  <si>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</si>
  <si>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</si>
  <si>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</si>
  <si>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</si>
  <si>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</si>
  <si>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</si>
  <si>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</si>
  <si>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</si>
  <si>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</si>
  <si>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</si>
  <si>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</si>
  <si>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</si>
  <si>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</si>
  <si>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</si>
  <si>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</si>
  <si>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</si>
  <si>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</si>
  <si>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</si>
  <si>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</si>
  <si>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</si>
  <si>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</si>
  <si>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</si>
  <si>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</si>
  <si>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</si>
  <si>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</si>
  <si>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</si>
  <si>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</si>
  <si>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</si>
  <si>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</si>
  <si>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</si>
  <si>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</si>
  <si>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</si>
  <si>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</si>
  <si>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</si>
  <si>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</si>
  <si>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</si>
  <si>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</si>
  <si>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</si>
  <si>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</si>
  <si>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</si>
  <si>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</si>
  <si>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</si>
  <si>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</si>
  <si>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</si>
  <si>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</si>
  <si>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</si>
  <si>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</si>
  <si>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</si>
  <si>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</si>
  <si>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</si>
  <si>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</si>
  <si>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</si>
  <si>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</si>
  <si>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</si>
  <si>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</si>
  <si>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</si>
  <si>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</si>
  <si>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</si>
  <si>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</si>
  <si>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</si>
  <si>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</si>
  <si>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</si>
  <si>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</si>
  <si>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</si>
  <si>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関川村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</si>
  <si>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</si>
  <si>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</si>
  <si>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</si>
  <si>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</si>
  <si>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</si>
  <si>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</si>
  <si>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</si>
  <si>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</si>
  <si>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</si>
  <si>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</si>
  <si>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</si>
  <si>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</si>
  <si>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</si>
  <si>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</si>
  <si>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</si>
  <si>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</si>
  <si>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</si>
  <si>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</si>
  <si>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</si>
  <si>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</si>
  <si>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</si>
  <si>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</si>
  <si>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</si>
  <si>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</si>
  <si>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</si>
  <si>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</si>
  <si>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</si>
  <si>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</si>
  <si>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</si>
  <si>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</si>
  <si>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</si>
  <si>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</si>
  <si>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</si>
  <si>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</si>
  <si>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</si>
  <si>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</si>
  <si>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</si>
  <si>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</si>
  <si>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</si>
  <si>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</si>
  <si>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</si>
  <si>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</si>
  <si>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</si>
  <si>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</si>
  <si>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</si>
  <si>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</si>
  <si>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</si>
  <si>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</si>
  <si>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</si>
  <si>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</si>
  <si>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</si>
  <si>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</si>
  <si>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</si>
  <si>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</si>
  <si>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</si>
  <si>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</si>
  <si>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</si>
  <si>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</si>
  <si>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</si>
  <si>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</si>
  <si>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</si>
  <si>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</si>
  <si>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</si>
  <si>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</si>
  <si>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</si>
  <si>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</si>
  <si>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</si>
  <si>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</si>
  <si>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</si>
  <si>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</si>
  <si>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</si>
  <si>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</si>
  <si>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</si>
  <si>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</si>
  <si>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</si>
  <si>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</si>
  <si>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</si>
  <si>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</si>
  <si>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</si>
  <si>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</si>
  <si>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</si>
  <si>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</si>
  <si>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</si>
  <si>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</si>
  <si>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</si>
  <si>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</si>
  <si>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</si>
  <si>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</si>
  <si>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</si>
  <si>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</si>
  <si>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</si>
  <si>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</si>
  <si>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</si>
  <si>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</si>
  <si>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</si>
  <si>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</si>
  <si>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</si>
  <si>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</si>
  <si>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</si>
  <si>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</si>
  <si>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</si>
  <si>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</si>
  <si>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</si>
  <si>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</si>
  <si>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</si>
  <si>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</si>
  <si>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</si>
  <si>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</si>
  <si>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新潟県関川村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</si>
  <si>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</si>
  <si>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</si>
  <si>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</si>
  <si>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</si>
  <si>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</si>
  <si>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</si>
  <si>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</si>
  <si>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</si>
  <si>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</si>
  <si>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</si>
  <si>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</si>
  <si>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</si>
  <si>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</si>
  <si>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</si>
  <si>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</si>
  <si>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</si>
  <si>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</si>
  <si>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</si>
  <si>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</si>
  <si>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</si>
  <si>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</si>
  <si>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</si>
  <si>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</si>
  <si>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</si>
  <si>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</si>
  <si>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</si>
  <si>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</si>
  <si>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</si>
  <si>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</si>
  <si>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</si>
  <si>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</si>
  <si>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</si>
  <si>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</si>
  <si>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</si>
  <si>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</si>
  <si>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</si>
  <si>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</si>
  <si>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</si>
  <si>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</si>
  <si>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</si>
  <si>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</si>
  <si>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</si>
  <si>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</si>
  <si>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</si>
  <si>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</si>
  <si>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</si>
  <si>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</si>
  <si>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</si>
  <si>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</si>
  <si>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</si>
  <si>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</si>
  <si>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</si>
  <si>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</si>
  <si>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</si>
  <si>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</si>
  <si>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</si>
  <si>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</si>
  <si>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</si>
  <si>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</si>
  <si>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</si>
  <si>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</si>
  <si>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</si>
  <si>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</si>
  <si>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</si>
  <si>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</si>
  <si>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</si>
  <si>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</si>
  <si>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</si>
  <si>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</si>
  <si>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</si>
  <si>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</si>
  <si>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</si>
  <si>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</si>
  <si>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</si>
  <si>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</si>
  <si>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</si>
  <si>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</si>
  <si>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</si>
  <si>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</si>
  <si>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</si>
  <si>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</si>
  <si>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</si>
  <si>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</si>
  <si>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</si>
  <si>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</si>
  <si>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</si>
  <si>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</si>
  <si>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</si>
  <si>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</si>
  <si>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</si>
  <si>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</si>
  <si>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</si>
  <si>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</si>
  <si>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</si>
  <si>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</si>
  <si>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</si>
  <si>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</si>
  <si>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</si>
  <si>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</si>
  <si>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</si>
  <si>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</si>
  <si>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</si>
  <si>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</si>
  <si>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</si>
  <si>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</si>
  <si>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</si>
  <si>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</si>
  <si>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</si>
  <si>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</si>
  <si>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</si>
  <si>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</si>
  <si>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</si>
  <si>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</si>
  <si>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</si>
  <si>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</si>
  <si>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</si>
  <si>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</si>
  <si>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</si>
  <si>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</si>
  <si>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</si>
  <si>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</si>
  <si>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</si>
  <si>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</si>
  <si>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</si>
  <si>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</si>
  <si>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</si>
  <si>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</si>
  <si>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</si>
  <si>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</si>
  <si>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</si>
  <si>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</si>
  <si>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</si>
  <si>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</si>
  <si>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</si>
  <si>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</si>
  <si>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</si>
  <si>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</si>
  <si>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</si>
  <si>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</si>
  <si>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</si>
  <si>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</si>
  <si>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</si>
  <si>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</si>
  <si>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</si>
  <si>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</si>
  <si>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</si>
  <si>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</si>
  <si>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</si>
  <si>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</si>
  <si>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</si>
  <si>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新潟県関川村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</si>
  <si>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</si>
  <si>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</si>
  <si>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</si>
  <si>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</si>
  <si>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</si>
  <si>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</si>
  <si>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</si>
  <si>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</si>
  <si>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</si>
  <si>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</si>
  <si>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</si>
  <si>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</si>
  <si>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</si>
  <si>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</si>
  <si>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</si>
  <si>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</si>
  <si>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</si>
  <si>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</si>
  <si>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</si>
  <si>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</si>
  <si>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</si>
  <si>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</si>
  <si>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</si>
  <si>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</si>
  <si>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</si>
  <si>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</si>
  <si>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</si>
  <si>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</si>
  <si>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</si>
  <si>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</si>
  <si>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</si>
  <si>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</si>
  <si>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</si>
  <si>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</si>
  <si>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国民健康保険関川診療所特別会計</t>
    <phoneticPr fontId="5"/>
  </si>
  <si>
    <t>介護保険事業特別会計</t>
    <phoneticPr fontId="5"/>
  </si>
  <si>
    <t>後期高齢者医療特別会計</t>
    <phoneticPr fontId="5"/>
  </si>
  <si>
    <t>下水道事業会計</t>
    <phoneticPr fontId="5"/>
  </si>
  <si>
    <t>法適用企業</t>
    <phoneticPr fontId="5"/>
  </si>
  <si>
    <t>簡易水道事業会計</t>
    <phoneticPr fontId="5"/>
  </si>
  <si>
    <t>村有温泉特別会計</t>
    <phoneticPr fontId="5"/>
  </si>
  <si>
    <t>法非適用企業</t>
    <phoneticPr fontId="5"/>
  </si>
  <si>
    <t>宅地等造成特別会計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</si>
  <si>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</si>
  <si>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</si>
  <si>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</si>
  <si>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</si>
  <si>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</si>
  <si>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</si>
  <si>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</si>
  <si>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</si>
  <si>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</si>
  <si>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</si>
  <si>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</si>
  <si>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</si>
  <si>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</si>
  <si>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</si>
  <si>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</si>
  <si>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</si>
  <si>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</si>
  <si>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</si>
  <si>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</si>
  <si>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</si>
  <si>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</si>
  <si>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</si>
  <si>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</si>
  <si>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</si>
  <si>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</si>
  <si>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</si>
  <si>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</si>
  <si>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</si>
  <si>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</si>
  <si>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</si>
  <si>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</si>
  <si>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</si>
  <si>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</si>
  <si>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</si>
  <si>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</si>
  <si>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</si>
  <si>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</si>
  <si>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</si>
  <si>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</si>
  <si>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</si>
  <si>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</si>
  <si>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</si>
  <si>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</si>
  <si>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</si>
  <si>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</si>
  <si>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</si>
  <si>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</si>
  <si>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</si>
  <si>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</si>
  <si>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</si>
  <si>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</si>
  <si>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</si>
  <si>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</si>
  <si>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</si>
  <si>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</si>
  <si>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</si>
  <si>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</si>
  <si>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</si>
  <si>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</si>
  <si>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</si>
  <si>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</si>
  <si>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</si>
  <si>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</si>
  <si>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</si>
  <si>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</si>
  <si>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</si>
  <si>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</si>
  <si>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</si>
  <si>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</si>
  <si>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</si>
  <si>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</si>
  <si>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</si>
  <si>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</si>
  <si>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</si>
  <si>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</si>
  <si>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</si>
  <si>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</si>
  <si>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</si>
  <si>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</si>
  <si>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</si>
  <si>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</si>
  <si>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</si>
  <si>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</si>
  <si>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</si>
  <si>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</si>
  <si>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</si>
  <si>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</si>
  <si>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</si>
  <si>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</si>
  <si>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</si>
  <si>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</si>
  <si>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</si>
  <si>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</si>
  <si>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</si>
  <si>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</si>
  <si>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</si>
  <si>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</si>
  <si>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</si>
  <si>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</si>
  <si>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</si>
  <si>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</si>
  <si>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</si>
  <si>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</si>
  <si>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</si>
  <si>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</si>
  <si>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</si>
  <si>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</si>
  <si>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</si>
  <si>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</si>
  <si>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</si>
  <si>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</si>
  <si>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</si>
  <si>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</si>
  <si>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</si>
  <si>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</si>
  <si>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</si>
  <si>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</si>
  <si>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</si>
  <si>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</si>
  <si>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</si>
  <si>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</si>
  <si>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</si>
  <si>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</si>
  <si>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</si>
  <si>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</si>
  <si>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</si>
  <si>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</si>
  <si>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</si>
  <si>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</si>
  <si>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</si>
  <si>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</si>
  <si>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</si>
  <si>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</si>
  <si>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</si>
  <si>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</si>
  <si>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0.22</t>
  </si>
  <si>
    <t>一般会計</t>
  </si>
  <si>
    <t>簡易水道事業会計</t>
  </si>
  <si>
    <t>下水道事業会計</t>
  </si>
  <si>
    <t>介護保険事業特別会計</t>
  </si>
  <si>
    <t>国民健康保険事業特別会計</t>
  </si>
  <si>
    <t>国民健康保険関川診療所特別会計</t>
  </si>
  <si>
    <t>宅地等造成特別会計</t>
  </si>
  <si>
    <t>後期高齢者医療特別会計</t>
  </si>
  <si>
    <t>その他会計（赤字）</t>
  </si>
  <si>
    <t>その他会計（黒字）</t>
  </si>
  <si>
    <t>R02</t>
    <phoneticPr fontId="5"/>
  </si>
  <si>
    <t>R03</t>
    <phoneticPr fontId="5"/>
  </si>
  <si>
    <t>R04</t>
    <phoneticPr fontId="5"/>
  </si>
  <si>
    <t>R05</t>
    <phoneticPr fontId="5"/>
  </si>
  <si>
    <t>R06</t>
    <phoneticPr fontId="5"/>
  </si>
  <si>
    <t>新潟県市町村総合事務組合【消防賞じゅつ金等支給事業特別会計】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</si>
  <si>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</si>
  <si>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</si>
  <si>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</si>
  <si>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</si>
  <si>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下越福祉行政組合</t>
    <rPh sb="0" eb="2">
      <t>カエツ</t>
    </rPh>
    <rPh sb="2" eb="4">
      <t>フクシ</t>
    </rPh>
    <rPh sb="4" eb="6">
      <t>ギョウセイ</t>
    </rPh>
    <rPh sb="6" eb="8">
      <t>クミアイ</t>
    </rPh>
    <phoneticPr fontId="39"/>
  </si>
  <si>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39"/>
  </si>
  <si>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39"/>
  </si>
  <si>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39"/>
  </si>
  <si>
    <t>関川村自然環境管理公社</t>
    <rPh sb="0" eb="2">
      <t>セキカワ</t>
    </rPh>
    <rPh sb="2" eb="3">
      <t>ムラ</t>
    </rPh>
    <rPh sb="3" eb="5">
      <t>シゼン</t>
    </rPh>
    <rPh sb="5" eb="7">
      <t>カンキョウ</t>
    </rPh>
    <rPh sb="7" eb="9">
      <t>カンリ</t>
    </rPh>
    <rPh sb="9" eb="11">
      <t>コウシャ</t>
    </rPh>
    <phoneticPr fontId="39"/>
  </si>
  <si>
    <t>パワープラント関川</t>
    <rPh sb="7" eb="9">
      <t>セキカワ</t>
    </rPh>
    <phoneticPr fontId="39"/>
  </si>
  <si>
    <t>関川ふるさとエネルギー株式会社</t>
    <rPh sb="0" eb="2">
      <t>セキカワ</t>
    </rPh>
    <rPh sb="11" eb="15">
      <t>カブシキガイシャ</t>
    </rPh>
    <phoneticPr fontId="39"/>
  </si>
  <si>
    <t>-</t>
    <phoneticPr fontId="2"/>
  </si>
  <si>
    <t>むらづくり総合対策基金</t>
    <rPh sb="5" eb="7">
      <t>ソウゴウ</t>
    </rPh>
    <rPh sb="7" eb="9">
      <t>タイサク</t>
    </rPh>
    <rPh sb="9" eb="11">
      <t>キキン</t>
    </rPh>
    <phoneticPr fontId="5"/>
  </si>
  <si>
    <t>庁舎管理基金</t>
    <rPh sb="0" eb="2">
      <t>チョウシャ</t>
    </rPh>
    <rPh sb="2" eb="4">
      <t>カンリ</t>
    </rPh>
    <rPh sb="4" eb="6">
      <t>キキン</t>
    </rPh>
    <phoneticPr fontId="5"/>
  </si>
  <si>
    <t>教育施設整備基金</t>
    <rPh sb="0" eb="2">
      <t>キョウイク</t>
    </rPh>
    <rPh sb="2" eb="4">
      <t>シセツ</t>
    </rPh>
    <rPh sb="4" eb="6">
      <t>セイビ</t>
    </rPh>
    <rPh sb="6" eb="8">
      <t>キキン</t>
    </rPh>
    <phoneticPr fontId="5"/>
  </si>
  <si>
    <t>環境衛生施設整備基金</t>
    <rPh sb="0" eb="2">
      <t>カンキョウ</t>
    </rPh>
    <rPh sb="2" eb="4">
      <t>エイセイ</t>
    </rPh>
    <rPh sb="4" eb="6">
      <t>シセツ</t>
    </rPh>
    <rPh sb="6" eb="8">
      <t>セイビ</t>
    </rPh>
    <rPh sb="8" eb="10">
      <t>キキン</t>
    </rPh>
    <phoneticPr fontId="5"/>
  </si>
  <si>
    <t>ふるさと応援基金</t>
    <rPh sb="4" eb="6">
      <t>オウエン</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</si>
  <si>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</si>
  <si>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</si>
  <si>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借入残高が減少したこと等により、将来負担比率は減少している。一方で有形固定資産減価償却率は増加しており、老朽化施設対応からくる潜在的な将来負担は増加していることがわかる。公共施設等総合管理計画に沿って、計画的に施設更新を行う必要がある。</t>
    <rPh sb="0" eb="122">
      <t>ゲンショウユウケイコテイシサンゲンカショウキャクリツゾウカロウキュウカシセツタイオウセンザイテキショウライフタンゾウカコウキョウシセツソウゴウカンリケイカクソケイカクテキシセツコウシンオコナ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</si>
  <si>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</si>
  <si>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</si>
  <si>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</si>
  <si>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</si>
  <si>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</si>
  <si>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</si>
  <si>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減少しているが、実質公債費比率は増加している。令和4年の災害復旧で借り入れた地方債の償還が本格化するため、今後も公債費は高い値で推移することが見込まれる。物価高騰が年々進んでおり、金利も上昇傾向にあるため、公債費の増加を抑えるよう、計画的に地方債の借入を行う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</si>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</sst>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2"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0" fontId="34" fillId="0" borderId="112" xfId="12" applyFont="1" applyBorder="1" applyAlignment="1" applyProtection="1">
      <alignment horizontal="left" vertical="center" wrapText="1"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CAA22B9-78A3-44C8-A65E-A516BD77C382}"/>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62AC1B6-23E1-4AE7-ABCE-9DC2AA379216}"/>
    <cellStyle name="標準 7 2" xfId="22" xr:uid="{4A3A39F0-0EAF-4FDC-893A-C9DA1D9939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3C2-4233-A6F7-F97291EFEA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103599</c:v>
                </c:pt>
                <c:pt idx="1">
                  <c:v>138614</c:v>
                </c:pt>
                <c:pt idx="2">
                  <c:v>97631</c:v>
                </c:pt>
                <c:pt idx="3">
                  <c:v>147123</c:v>
                </c:pt>
                <c:pt idx="4">
                  <c:v>161082</c:v>
                </c:pt>
              </c:numCache>
            </c:numRef>
          </c:val>
          <c:smooth val="0"/>
          <c:extLst>
            <c:ext xmlns:c16="http://schemas.microsoft.com/office/drawing/2014/chart" uri="{C3380CC4-5D6E-409C-BE32-E72D297353CC}">
              <c16:uniqueId val="{00000001-93C2-4233-A6F7-F97291EFEAD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5.15</c:v>
                </c:pt>
                <c:pt idx="1">
                  <c:v>5.49</c:v>
                </c:pt>
                <c:pt idx="2">
                  <c:v>5.57</c:v>
                </c:pt>
                <c:pt idx="3">
                  <c:v>5.86</c:v>
                </c:pt>
                <c:pt idx="4">
                  <c:v>7.76</c:v>
                </c:pt>
              </c:numCache>
            </c:numRef>
          </c:val>
          <c:extLst>
            <c:ext xmlns:c16="http://schemas.microsoft.com/office/drawing/2014/chart" uri="{C3380CC4-5D6E-409C-BE32-E72D297353CC}">
              <c16:uniqueId val="{00000000-53FA-456F-B7E7-10D44C922F9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20.53</c:v>
                </c:pt>
                <c:pt idx="1">
                  <c:v>18.399999999999999</c:v>
                </c:pt>
                <c:pt idx="2">
                  <c:v>19.399999999999999</c:v>
                </c:pt>
                <c:pt idx="3">
                  <c:v>19.45</c:v>
                </c:pt>
                <c:pt idx="4">
                  <c:v>19.55</c:v>
                </c:pt>
              </c:numCache>
            </c:numRef>
          </c:val>
          <c:extLst>
            <c:ext xmlns:c16="http://schemas.microsoft.com/office/drawing/2014/chart" uri="{C3380CC4-5D6E-409C-BE32-E72D297353CC}">
              <c16:uniqueId val="{00000001-53FA-456F-B7E7-10D44C922F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0.89</c:v>
                </c:pt>
                <c:pt idx="1">
                  <c:v>0.88</c:v>
                </c:pt>
                <c:pt idx="2">
                  <c:v>-0.22</c:v>
                </c:pt>
                <c:pt idx="3">
                  <c:v>0.31</c:v>
                </c:pt>
                <c:pt idx="4">
                  <c:v>1.87</c:v>
                </c:pt>
              </c:numCache>
            </c:numRef>
          </c:val>
          <c:smooth val="0"/>
          <c:extLst>
            <c:ext xmlns:c16="http://schemas.microsoft.com/office/drawing/2014/chart" uri="{C3380CC4-5D6E-409C-BE32-E72D297353CC}">
              <c16:uniqueId val="{00000002-53FA-456F-B7E7-10D44C922F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0.06</c:v>
                </c:pt>
                <c:pt idx="4">
                  <c:v>#N/A</c:v>
                </c:pt>
                <c:pt idx="5">
                  <c:v>0.04</c:v>
                </c:pt>
                <c:pt idx="6">
                  <c:v>#N/A</c:v>
                </c:pt>
                <c:pt idx="7">
                  <c:v>7.0000000000000007E-2</c:v>
                </c:pt>
                <c:pt idx="8">
                  <c:v>#N/A</c:v>
                </c:pt>
                <c:pt idx="9">
                  <c:v>0</c:v>
                </c:pt>
              </c:numCache>
            </c:numRef>
          </c:val>
          <c:extLst>
            <c:ext xmlns:c16="http://schemas.microsoft.com/office/drawing/2014/chart" uri="{C3380CC4-5D6E-409C-BE32-E72D297353CC}">
              <c16:uniqueId val="{00000000-42C3-4B4F-A601-FE2676F557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C3-4B4F-A601-FE2676F5574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2C3-4B4F-A601-FE2676F5574C}"/>
            </c:ext>
          </c:extLst>
        </c:ser>
        <c:ser>
          <c:idx val="3"/>
          <c:order val="3"/>
          <c:tx>
            <c:strRef>
              <c:f>データシート!$A$30</c:f>
              <c:strCache>
                <c:ptCount val="1"/>
                <c:pt idx="0">
                  <c:v>宅地等造成特別会計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0.05</c:v>
                </c:pt>
                <c:pt idx="4">
                  <c:v>#N/A</c:v>
                </c:pt>
                <c:pt idx="5">
                  <c:v>0.05</c:v>
                </c:pt>
                <c:pt idx="6">
                  <c:v>#N/A</c:v>
                </c:pt>
                <c:pt idx="7">
                  <c:v>0.05</c:v>
                </c:pt>
                <c:pt idx="8">
                  <c:v>#N/A</c:v>
                </c:pt>
                <c:pt idx="9">
                  <c:v>0.05</c:v>
                </c:pt>
              </c:numCache>
            </c:numRef>
          </c:val>
          <c:extLst>
            <c:ext xmlns:c16="http://schemas.microsoft.com/office/drawing/2014/chart" uri="{C3380CC4-5D6E-409C-BE32-E72D297353CC}">
              <c16:uniqueId val="{00000003-42C3-4B4F-A601-FE2676F5574C}"/>
            </c:ext>
          </c:extLst>
        </c:ser>
        <c:ser>
          <c:idx val="4"/>
          <c:order val="4"/>
          <c:tx>
            <c:strRef>
              <c:f>データシート!$A$31</c:f>
              <c:strCache>
                <c:ptCount val="1"/>
                <c:pt idx="0">
                  <c:v>国民健康保険関川診療所特別会計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0.44</c:v>
                </c:pt>
                <c:pt idx="4">
                  <c:v>#N/A</c:v>
                </c:pt>
                <c:pt idx="5">
                  <c:v>0.49</c:v>
                </c:pt>
                <c:pt idx="6">
                  <c:v>#N/A</c:v>
                </c:pt>
                <c:pt idx="7">
                  <c:v>0.44</c:v>
                </c:pt>
                <c:pt idx="8">
                  <c:v>#N/A</c:v>
                </c:pt>
                <c:pt idx="9">
                  <c:v>0.28999999999999998</c:v>
                </c:pt>
              </c:numCache>
            </c:numRef>
          </c:val>
          <c:extLst>
            <c:ext xmlns:c16="http://schemas.microsoft.com/office/drawing/2014/chart" uri="{C3380CC4-5D6E-409C-BE32-E72D297353CC}">
              <c16:uniqueId val="{00000004-42C3-4B4F-A601-FE2676F5574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c:v>
                </c:pt>
                <c:pt idx="2">
                  <c:v>#N/A</c:v>
                </c:pt>
                <c:pt idx="3">
                  <c:v>0.18</c:v>
                </c:pt>
                <c:pt idx="4">
                  <c:v>#N/A</c:v>
                </c:pt>
                <c:pt idx="5">
                  <c:v>0.22</c:v>
                </c:pt>
                <c:pt idx="6">
                  <c:v>#N/A</c:v>
                </c:pt>
                <c:pt idx="7">
                  <c:v>0.09</c:v>
                </c:pt>
                <c:pt idx="8">
                  <c:v>#N/A</c:v>
                </c:pt>
                <c:pt idx="9">
                  <c:v>0.3</c:v>
                </c:pt>
              </c:numCache>
            </c:numRef>
          </c:val>
          <c:extLst>
            <c:ext xmlns:c16="http://schemas.microsoft.com/office/drawing/2014/chart" uri="{C3380CC4-5D6E-409C-BE32-E72D297353CC}">
              <c16:uniqueId val="{00000005-42C3-4B4F-A601-FE2676F5574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1.84</c:v>
                </c:pt>
                <c:pt idx="2">
                  <c:v>#N/A</c:v>
                </c:pt>
                <c:pt idx="3">
                  <c:v>2.06</c:v>
                </c:pt>
                <c:pt idx="4">
                  <c:v>#N/A</c:v>
                </c:pt>
                <c:pt idx="5">
                  <c:v>2.27</c:v>
                </c:pt>
                <c:pt idx="6">
                  <c:v>#N/A</c:v>
                </c:pt>
                <c:pt idx="7">
                  <c:v>2.66</c:v>
                </c:pt>
                <c:pt idx="8">
                  <c:v>#N/A</c:v>
                </c:pt>
                <c:pt idx="9">
                  <c:v>2.52</c:v>
                </c:pt>
              </c:numCache>
            </c:numRef>
          </c:val>
          <c:extLst>
            <c:ext xmlns:c16="http://schemas.microsoft.com/office/drawing/2014/chart" uri="{C3380CC4-5D6E-409C-BE32-E72D297353CC}">
              <c16:uniqueId val="{00000006-42C3-4B4F-A601-FE2676F5574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2.52</c:v>
                </c:pt>
                <c:pt idx="4">
                  <c:v>#N/A</c:v>
                </c:pt>
                <c:pt idx="5">
                  <c:v>3.89</c:v>
                </c:pt>
                <c:pt idx="6">
                  <c:v>#N/A</c:v>
                </c:pt>
                <c:pt idx="7">
                  <c:v>4.62</c:v>
                </c:pt>
                <c:pt idx="8">
                  <c:v>#N/A</c:v>
                </c:pt>
                <c:pt idx="9">
                  <c:v>5.43</c:v>
                </c:pt>
              </c:numCache>
            </c:numRef>
          </c:val>
          <c:extLst>
            <c:ext xmlns:c16="http://schemas.microsoft.com/office/drawing/2014/chart" uri="{C3380CC4-5D6E-409C-BE32-E72D297353CC}">
              <c16:uniqueId val="{00000007-42C3-4B4F-A601-FE2676F5574C}"/>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4.91</c:v>
                </c:pt>
                <c:pt idx="2">
                  <c:v>#N/A</c:v>
                </c:pt>
                <c:pt idx="3">
                  <c:v>4.1900000000000004</c:v>
                </c:pt>
                <c:pt idx="4">
                  <c:v>#N/A</c:v>
                </c:pt>
                <c:pt idx="5">
                  <c:v>4.3</c:v>
                </c:pt>
                <c:pt idx="6">
                  <c:v>#N/A</c:v>
                </c:pt>
                <c:pt idx="7">
                  <c:v>4.8099999999999996</c:v>
                </c:pt>
                <c:pt idx="8">
                  <c:v>#N/A</c:v>
                </c:pt>
                <c:pt idx="9">
                  <c:v>5.64</c:v>
                </c:pt>
              </c:numCache>
            </c:numRef>
          </c:val>
          <c:extLst>
            <c:ext xmlns:c16="http://schemas.microsoft.com/office/drawing/2014/chart" uri="{C3380CC4-5D6E-409C-BE32-E72D297353CC}">
              <c16:uniqueId val="{00000008-42C3-4B4F-A601-FE2676F5574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5.14</c:v>
                </c:pt>
                <c:pt idx="2">
                  <c:v>#N/A</c:v>
                </c:pt>
                <c:pt idx="3">
                  <c:v>5.49</c:v>
                </c:pt>
                <c:pt idx="4">
                  <c:v>#N/A</c:v>
                </c:pt>
                <c:pt idx="5">
                  <c:v>5.56</c:v>
                </c:pt>
                <c:pt idx="6">
                  <c:v>#N/A</c:v>
                </c:pt>
                <c:pt idx="7">
                  <c:v>5.86</c:v>
                </c:pt>
                <c:pt idx="8">
                  <c:v>#N/A</c:v>
                </c:pt>
                <c:pt idx="9">
                  <c:v>7.76</c:v>
                </c:pt>
              </c:numCache>
            </c:numRef>
          </c:val>
          <c:extLst>
            <c:ext xmlns:c16="http://schemas.microsoft.com/office/drawing/2014/chart" uri="{C3380CC4-5D6E-409C-BE32-E72D297353CC}">
              <c16:uniqueId val="{00000009-42C3-4B4F-A601-FE2676F557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643</c:v>
                </c:pt>
                <c:pt idx="5">
                  <c:v>666</c:v>
                </c:pt>
                <c:pt idx="8">
                  <c:v>625</c:v>
                </c:pt>
                <c:pt idx="11">
                  <c:v>631</c:v>
                </c:pt>
                <c:pt idx="14">
                  <c:v>573</c:v>
                </c:pt>
              </c:numCache>
            </c:numRef>
          </c:val>
          <c:extLst>
            <c:ext xmlns:c16="http://schemas.microsoft.com/office/drawing/2014/chart" uri="{C3380CC4-5D6E-409C-BE32-E72D297353CC}">
              <c16:uniqueId val="{00000000-45C3-42C3-8A5A-B3C2368C795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C3-42C3-8A5A-B3C2368C795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C3-42C3-8A5A-B3C2368C795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c:v>
                </c:pt>
                <c:pt idx="3">
                  <c:v>43</c:v>
                </c:pt>
                <c:pt idx="6">
                  <c:v>46</c:v>
                </c:pt>
                <c:pt idx="9">
                  <c:v>44</c:v>
                </c:pt>
                <c:pt idx="12">
                  <c:v>35</c:v>
                </c:pt>
              </c:numCache>
            </c:numRef>
          </c:val>
          <c:extLst>
            <c:ext xmlns:c16="http://schemas.microsoft.com/office/drawing/2014/chart" uri="{C3380CC4-5D6E-409C-BE32-E72D297353CC}">
              <c16:uniqueId val="{00000003-45C3-42C3-8A5A-B3C2368C795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314</c:v>
                </c:pt>
                <c:pt idx="3">
                  <c:v>326</c:v>
                </c:pt>
                <c:pt idx="6">
                  <c:v>350</c:v>
                </c:pt>
                <c:pt idx="9">
                  <c:v>321</c:v>
                </c:pt>
                <c:pt idx="12">
                  <c:v>331</c:v>
                </c:pt>
              </c:numCache>
            </c:numRef>
          </c:val>
          <c:extLst>
            <c:ext xmlns:c16="http://schemas.microsoft.com/office/drawing/2014/chart" uri="{C3380CC4-5D6E-409C-BE32-E72D297353CC}">
              <c16:uniqueId val="{00000004-45C3-42C3-8A5A-B3C2368C795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C3-42C3-8A5A-B3C2368C795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C3-42C3-8A5A-B3C2368C795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591</c:v>
                </c:pt>
                <c:pt idx="3">
                  <c:v>642</c:v>
                </c:pt>
                <c:pt idx="6">
                  <c:v>606</c:v>
                </c:pt>
                <c:pt idx="9">
                  <c:v>621</c:v>
                </c:pt>
                <c:pt idx="12">
                  <c:v>548</c:v>
                </c:pt>
              </c:numCache>
            </c:numRef>
          </c:val>
          <c:extLst>
            <c:ext xmlns:c16="http://schemas.microsoft.com/office/drawing/2014/chart" uri="{C3380CC4-5D6E-409C-BE32-E72D297353CC}">
              <c16:uniqueId val="{00000007-45C3-42C3-8A5A-B3C2368C79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302</c:v>
                </c:pt>
                <c:pt idx="2">
                  <c:v>#N/A</c:v>
                </c:pt>
                <c:pt idx="3">
                  <c:v>#N/A</c:v>
                </c:pt>
                <c:pt idx="4">
                  <c:v>345</c:v>
                </c:pt>
                <c:pt idx="5">
                  <c:v>#N/A</c:v>
                </c:pt>
                <c:pt idx="6">
                  <c:v>#N/A</c:v>
                </c:pt>
                <c:pt idx="7">
                  <c:v>377</c:v>
                </c:pt>
                <c:pt idx="8">
                  <c:v>#N/A</c:v>
                </c:pt>
                <c:pt idx="9">
                  <c:v>#N/A</c:v>
                </c:pt>
                <c:pt idx="10">
                  <c:v>355</c:v>
                </c:pt>
                <c:pt idx="11">
                  <c:v>#N/A</c:v>
                </c:pt>
                <c:pt idx="12">
                  <c:v>#N/A</c:v>
                </c:pt>
                <c:pt idx="13">
                  <c:v>341</c:v>
                </c:pt>
                <c:pt idx="14">
                  <c:v>#N/A</c:v>
                </c:pt>
              </c:numCache>
            </c:numRef>
          </c:val>
          <c:smooth val="0"/>
          <c:extLst>
            <c:ext xmlns:c16="http://schemas.microsoft.com/office/drawing/2014/chart" uri="{C3380CC4-5D6E-409C-BE32-E72D297353CC}">
              <c16:uniqueId val="{00000008-45C3-42C3-8A5A-B3C2368C79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6027</c:v>
                </c:pt>
                <c:pt idx="5">
                  <c:v>5728</c:v>
                </c:pt>
                <c:pt idx="8">
                  <c:v>5669</c:v>
                </c:pt>
                <c:pt idx="11">
                  <c:v>5578</c:v>
                </c:pt>
                <c:pt idx="14">
                  <c:v>5384</c:v>
                </c:pt>
              </c:numCache>
            </c:numRef>
          </c:val>
          <c:extLst>
            <c:ext xmlns:c16="http://schemas.microsoft.com/office/drawing/2014/chart" uri="{C3380CC4-5D6E-409C-BE32-E72D297353CC}">
              <c16:uniqueId val="{00000000-9496-42DA-A57E-E78617BC35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c:v>
                </c:pt>
                <c:pt idx="5">
                  <c:v>37</c:v>
                </c:pt>
                <c:pt idx="8">
                  <c:v>22</c:v>
                </c:pt>
                <c:pt idx="11">
                  <c:v>11</c:v>
                </c:pt>
                <c:pt idx="14">
                  <c:v>8</c:v>
                </c:pt>
              </c:numCache>
            </c:numRef>
          </c:val>
          <c:extLst>
            <c:ext xmlns:c16="http://schemas.microsoft.com/office/drawing/2014/chart" uri="{C3380CC4-5D6E-409C-BE32-E72D297353CC}">
              <c16:uniqueId val="{00000001-9496-42DA-A57E-E78617BC35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1918</c:v>
                </c:pt>
                <c:pt idx="5">
                  <c:v>2109</c:v>
                </c:pt>
                <c:pt idx="8">
                  <c:v>2138</c:v>
                </c:pt>
                <c:pt idx="11">
                  <c:v>2347</c:v>
                </c:pt>
                <c:pt idx="14">
                  <c:v>2549</c:v>
                </c:pt>
              </c:numCache>
            </c:numRef>
          </c:val>
          <c:extLst>
            <c:ext xmlns:c16="http://schemas.microsoft.com/office/drawing/2014/chart" uri="{C3380CC4-5D6E-409C-BE32-E72D297353CC}">
              <c16:uniqueId val="{00000002-9496-42DA-A57E-E78617BC35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496-42DA-A57E-E78617BC35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496-42DA-A57E-E78617BC35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96-42DA-A57E-E78617BC35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894</c:v>
                </c:pt>
                <c:pt idx="3">
                  <c:v>911</c:v>
                </c:pt>
                <c:pt idx="6">
                  <c:v>850</c:v>
                </c:pt>
                <c:pt idx="9">
                  <c:v>831</c:v>
                </c:pt>
                <c:pt idx="12">
                  <c:v>840</c:v>
                </c:pt>
              </c:numCache>
            </c:numRef>
          </c:val>
          <c:extLst>
            <c:ext xmlns:c16="http://schemas.microsoft.com/office/drawing/2014/chart" uri="{C3380CC4-5D6E-409C-BE32-E72D297353CC}">
              <c16:uniqueId val="{00000006-9496-42DA-A57E-E78617BC35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81</c:v>
                </c:pt>
                <c:pt idx="6">
                  <c:v>74</c:v>
                </c:pt>
                <c:pt idx="9">
                  <c:v>67</c:v>
                </c:pt>
                <c:pt idx="12">
                  <c:v>60</c:v>
                </c:pt>
              </c:numCache>
            </c:numRef>
          </c:val>
          <c:extLst>
            <c:ext xmlns:c16="http://schemas.microsoft.com/office/drawing/2014/chart" uri="{C3380CC4-5D6E-409C-BE32-E72D297353CC}">
              <c16:uniqueId val="{00000007-9496-42DA-A57E-E78617BC35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2710</c:v>
                </c:pt>
                <c:pt idx="3">
                  <c:v>2631</c:v>
                </c:pt>
                <c:pt idx="6">
                  <c:v>2595</c:v>
                </c:pt>
                <c:pt idx="9">
                  <c:v>2426</c:v>
                </c:pt>
                <c:pt idx="12">
                  <c:v>2319</c:v>
                </c:pt>
              </c:numCache>
            </c:numRef>
          </c:val>
          <c:extLst>
            <c:ext xmlns:c16="http://schemas.microsoft.com/office/drawing/2014/chart" uri="{C3380CC4-5D6E-409C-BE32-E72D297353CC}">
              <c16:uniqueId val="{00000008-9496-42DA-A57E-E78617BC35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95</c:v>
                </c:pt>
                <c:pt idx="3">
                  <c:v>71</c:v>
                </c:pt>
                <c:pt idx="6">
                  <c:v>53</c:v>
                </c:pt>
                <c:pt idx="9">
                  <c:v>53</c:v>
                </c:pt>
                <c:pt idx="12">
                  <c:v>190</c:v>
                </c:pt>
              </c:numCache>
            </c:numRef>
          </c:val>
          <c:extLst>
            <c:ext xmlns:c16="http://schemas.microsoft.com/office/drawing/2014/chart" uri="{C3380CC4-5D6E-409C-BE32-E72D297353CC}">
              <c16:uniqueId val="{00000009-9496-42DA-A57E-E78617BC35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5104</c:v>
                </c:pt>
                <c:pt idx="3">
                  <c:v>4887</c:v>
                </c:pt>
                <c:pt idx="6">
                  <c:v>4949</c:v>
                </c:pt>
                <c:pt idx="9">
                  <c:v>5037</c:v>
                </c:pt>
                <c:pt idx="12">
                  <c:v>4928</c:v>
                </c:pt>
              </c:numCache>
            </c:numRef>
          </c:val>
          <c:extLst>
            <c:ext xmlns:c16="http://schemas.microsoft.com/office/drawing/2014/chart" uri="{C3380CC4-5D6E-409C-BE32-E72D297353CC}">
              <c16:uniqueId val="{0000000A-9496-42DA-A57E-E78617BC35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893</c:v>
                </c:pt>
                <c:pt idx="2">
                  <c:v>#N/A</c:v>
                </c:pt>
                <c:pt idx="3">
                  <c:v>#N/A</c:v>
                </c:pt>
                <c:pt idx="4">
                  <c:v>707</c:v>
                </c:pt>
                <c:pt idx="5">
                  <c:v>#N/A</c:v>
                </c:pt>
                <c:pt idx="6">
                  <c:v>#N/A</c:v>
                </c:pt>
                <c:pt idx="7">
                  <c:v>692</c:v>
                </c:pt>
                <c:pt idx="8">
                  <c:v>#N/A</c:v>
                </c:pt>
                <c:pt idx="9">
                  <c:v>#N/A</c:v>
                </c:pt>
                <c:pt idx="10">
                  <c:v>477</c:v>
                </c:pt>
                <c:pt idx="11">
                  <c:v>#N/A</c:v>
                </c:pt>
                <c:pt idx="12">
                  <c:v>#N/A</c:v>
                </c:pt>
                <c:pt idx="13">
                  <c:v>396</c:v>
                </c:pt>
                <c:pt idx="14">
                  <c:v>#N/A</c:v>
                </c:pt>
              </c:numCache>
            </c:numRef>
          </c:val>
          <c:smooth val="0"/>
          <c:extLst>
            <c:ext xmlns:c16="http://schemas.microsoft.com/office/drawing/2014/chart" uri="{C3380CC4-5D6E-409C-BE32-E72D297353CC}">
              <c16:uniqueId val="{0000000B-9496-42DA-A57E-E78617BC35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670</c:v>
                </c:pt>
                <c:pt idx="1">
                  <c:v>671</c:v>
                </c:pt>
                <c:pt idx="2">
                  <c:v>671</c:v>
                </c:pt>
              </c:numCache>
            </c:numRef>
          </c:val>
          <c:extLst>
            <c:ext xmlns:c16="http://schemas.microsoft.com/office/drawing/2014/chart" uri="{C3380CC4-5D6E-409C-BE32-E72D297353CC}">
              <c16:uniqueId val="{00000000-4CB1-4441-AAEE-109D5648E3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c:v>
                </c:pt>
                <c:pt idx="1">
                  <c:v>104</c:v>
                </c:pt>
                <c:pt idx="2">
                  <c:v>129</c:v>
                </c:pt>
              </c:numCache>
            </c:numRef>
          </c:val>
          <c:extLst>
            <c:ext xmlns:c16="http://schemas.microsoft.com/office/drawing/2014/chart" uri="{C3380CC4-5D6E-409C-BE32-E72D297353CC}">
              <c16:uniqueId val="{00000001-4CB1-4441-AAEE-109D5648E3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972</c:v>
                </c:pt>
                <c:pt idx="1">
                  <c:v>1088</c:v>
                </c:pt>
                <c:pt idx="2">
                  <c:v>1286</c:v>
                </c:pt>
              </c:numCache>
            </c:numRef>
          </c:val>
          <c:extLst>
            <c:ext xmlns:c16="http://schemas.microsoft.com/office/drawing/2014/chart" uri="{C3380CC4-5D6E-409C-BE32-E72D297353CC}">
              <c16:uniqueId val="{00000002-4CB1-4441-AAEE-109D5648E3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{39C0F8CA-7AC3-407E-9A48-824BC586BD8B}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67-4051-8C46-51967E2C9A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{6790A581-23D2-41D2-B740-A92F95C490A9}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67-4051-8C46-51967E2C9A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{4AB330FD-163D-4E07-9097-8A25A43B3097}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67-4051-8C46-51967E2C9A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{162FC059-E5D1-46F4-B2EE-56BC2AA1E58D}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67-4051-8C46-51967E2C9A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{84E61E5D-764B-45D4-9AE8-DCA6644258F3}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67-4051-8C46-51967E2C9A4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{5340E7BA-BF66-43E4-BAE4-E589895F5D13}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67-4051-8C46-51967E2C9A4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{8CBC8631-B965-441E-9120-E59AAB82E8C5}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67-4051-8C46-51967E2C9A41}"/>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{75502878-A604-4173-8784-FD7ADB589A84}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67-4051-8C46-51967E2C9A4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{FE2D339B-93F4-4696-81C5-ADD7FDDE4DA3}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67-4051-8C46-51967E2C9A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88</c:v>
                </c:pt>
                <c:pt idx="8">
                  <c:v>88.1</c:v>
                </c:pt>
                <c:pt idx="16">
                  <c:v>86.7</c:v>
                </c:pt>
                <c:pt idx="24">
                  <c:v>87.2</c:v>
                </c:pt>
                <c:pt idx="32">
                  <c:v>87.4</c:v>
                </c:pt>
              </c:numCache>
            </c:numRef>
          </c:xVal>
          <c:yVal>
            <c:numRef>
              <c:f>公会計指標分析・財政指標組合せ分析表!$BP$51:$DC$51</c:f>
              <c:numCache>
                <c:formatCode>#,##0.0;"▲ "#,##0.0</c:formatCode>
                <c:ptCount val="40"/>
                <c:pt idx="0">
                  <c:v>33.5</c:v>
                </c:pt>
                <c:pt idx="8">
                  <c:v>23.5</c:v>
                </c:pt>
                <c:pt idx="16">
                  <c:v>24.2</c:v>
                </c:pt>
                <c:pt idx="24">
                  <c:v>16.7</c:v>
                </c:pt>
                <c:pt idx="32">
                  <c:v>13.7</c:v>
                </c:pt>
              </c:numCache>
            </c:numRef>
          </c:yVal>
          <c:smooth val="0"/>
          <c:extLst>
            <c:ext xmlns:c16="http://schemas.microsoft.com/office/drawing/2014/chart" uri="{C3380CC4-5D6E-409C-BE32-E72D297353CC}">
              <c16:uniqueId val="{00000009-B167-4051-8C46-51967E2C9A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{1D9BBC67-335C-4049-8D3B-D88EE617D43A}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67-4051-8C46-51967E2C9A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{521D7571-1B34-41EE-982D-0CF29160BDC1}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67-4051-8C46-51967E2C9A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{ED1839B8-52C7-49AC-AEB2-A636DB484B74}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67-4051-8C46-51967E2C9A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{D26C8BF9-1469-450A-B4E7-3A408B4E8255}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67-4051-8C46-51967E2C9A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{CCC0821A-49F8-4563-8FD7-0BD86B6722BA}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67-4051-8C46-51967E2C9A41}"/>
                </c:ext>
              </c:extLst>
            </c:dLbl>
            <c:dLbl>
              <c:idx val="8"/>
              <c:layout>
                <c:manualLayout>
                  <c:x val="-3.1359255137876435E-2"/>
                  <c:y val="-0.10153527211214211"/>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{D77DF198-C7BA-4EAB-BD30-01D9E9C35B44}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67-4051-8C46-51967E2C9A41}"/>
                </c:ext>
              </c:extLst>
            </c:dLbl>
            <c:dLbl>
              <c:idx val="16"/>
              <c:layout>
                <c:manualLayout>
                  <c:x val="-3.2672246162591886E-2"/>
                  <c:y val="-6.596547653682624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{013732FC-FE4A-4DD9-8243-B54DB7A9D0C2}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67-4051-8C46-51967E2C9A41}"/>
                </c:ext>
              </c:extLst>
            </c:dLbl>
            <c:dLbl>
              <c:idx val="24"/>
              <c:layout>
                <c:manualLayout>
                  <c:x val="-3.2015750650234161E-2"/>
                  <c:y val="-2.671602243779996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{4E59F551-82C9-4397-9C87-4DB9E700CAAF}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67-4051-8C46-51967E2C9A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{4938BB66-F9A7-44B9-81FC-1BA6CF3C7CB1}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67-4051-8C46-51967E2C9A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167-4051-8C46-51967E2C9A41}"/>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{256F57F0-6627-4849-9963-BFEC9E14D765}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585-454A-960E-EE3527F3E1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{869E10FA-4848-4926-AF39-1A7AF05B7EAB}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85-454A-960E-EE3527F3E1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{D9D7DB16-C71C-47B5-967E-A8B1E9D8093F}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85-454A-960E-EE3527F3E1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{DFD72F2F-41B4-47BE-B46B-ABCCEA89A3EF}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85-454A-960E-EE3527F3E1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{47D87C3A-A96C-41CE-9A61-04B5BB9F9842}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85-454A-960E-EE3527F3E1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{29FD9E53-34D2-4565-B59E-6A34289A1947}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585-454A-960E-EE3527F3E1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{74FF4515-69FD-4427-BB76-5EC3FC53CDDD}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585-454A-960E-EE3527F3E1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{B8B6C65C-4FAB-4556-BAE8-942A3EAD61FF}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585-454A-960E-EE3527F3E1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{CB7B773E-75EC-4CB5-8C4E-91297A996C37}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585-454A-960E-EE3527F3E1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10.9</c:v>
                </c:pt>
                <c:pt idx="16">
                  <c:v>12</c:v>
                </c:pt>
                <c:pt idx="24">
                  <c:v>12.4</c:v>
                </c:pt>
                <c:pt idx="32">
                  <c:v>12.5</c:v>
                </c:pt>
              </c:numCache>
            </c:numRef>
          </c:xVal>
          <c:yVal>
            <c:numRef>
              <c:f>公会計指標分析・財政指標組合せ分析表!$BP$73:$DC$73</c:f>
              <c:numCache>
                <c:formatCode>#,##0.0;"▲ "#,##0.0</c:formatCode>
                <c:ptCount val="40"/>
                <c:pt idx="0">
                  <c:v>33.5</c:v>
                </c:pt>
                <c:pt idx="8">
                  <c:v>23.5</c:v>
                </c:pt>
                <c:pt idx="16">
                  <c:v>24.2</c:v>
                </c:pt>
                <c:pt idx="24">
                  <c:v>16.7</c:v>
                </c:pt>
                <c:pt idx="32">
                  <c:v>13.7</c:v>
                </c:pt>
              </c:numCache>
            </c:numRef>
          </c:yVal>
          <c:smooth val="0"/>
          <c:extLst>
            <c:ext xmlns:c16="http://schemas.microsoft.com/office/drawing/2014/chart" uri="{C3380CC4-5D6E-409C-BE32-E72D297353CC}">
              <c16:uniqueId val="{00000009-4585-454A-960E-EE3527F3E14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5.768638002283706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{CA2D2F3E-CF0D-420B-86E7-67142C710210}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585-454A-960E-EE3527F3E14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{765A86FA-FA2B-4474-8E83-54F7D6D7AACC}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85-454A-960E-EE3527F3E1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{985BD20F-4C8D-4FFE-B3C7-108AD14DFF10}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85-454A-960E-EE3527F3E1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{16130929-7FED-4B21-9D18-49FF0FE2A5D0}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85-454A-960E-EE3527F3E1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{40CC259F-5B43-4046-A067-B03A4F9BE7B5}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85-454A-960E-EE3527F3E149}"/>
                </c:ext>
              </c:extLst>
            </c:dLbl>
            <c:dLbl>
              <c:idx val="8"/>
              <c:layout>
                <c:manualLayout>
                  <c:x val="-1.8235628084249993E-2"/>
                  <c:y val="-9.079773574618110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{69FA0FC5-7258-4D24-800B-4956D0605F07}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585-454A-960E-EE3527F3E149}"/>
                </c:ext>
              </c:extLst>
            </c:dLbl>
            <c:dLbl>
              <c:idx val="16"/>
              <c:layout>
                <c:manualLayout>
                  <c:x val="-2.5298460057526718E-2"/>
                  <c:y val="-1.984492847832089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{92832C58-CDCC-4CD5-B492-971643D2046A}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585-454A-960E-EE3527F3E149}"/>
                </c:ext>
              </c:extLst>
            </c:dLbl>
            <c:dLbl>
              <c:idx val="24"/>
              <c:layout>
                <c:manualLayout>
                  <c:x val="-3.7842225392624447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{3E8D3B31-0FFB-4163-AD83-0A3351377F43}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585-454A-960E-EE3527F3E1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{B978A159-F78C-4837-94A2-E42585F40CC1}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585-454A-960E-EE3527F3E1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585-454A-960E-EE3527F3E149}"/>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固定資産税など村税が減少傾向なこと、現役世代の人口減少が進んでいることから財政力指数は低い値で推移している。自主財源の確保に努めつつ、人口減少社会に対応した効率的な財政運営を行う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50195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50195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170845</xdr:rowOff>
    </xdr:from>
    <xdr:to>
      <xdr:col>15</xdr:col>
      <xdr:colOff>133350</xdr:colOff>
      <xdr:row>44</xdr:row>
      <xdr:rowOff>100995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85772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ポイント改善したが、概ね類似団体と同様に高い水準で推移している。令和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災害で借り入れた災害復旧事業債の償還が始まっていること、物価や人件費が高騰していることから、今後もこの傾向は続く見込み。また、歳入のうち大きな割合を占める地方交付税は、人口減少の影響を受けることから、歳入についても今後減少が見込まれる。今後の人口減少社会に対応した効率的な事業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59055</xdr:rowOff>
    </xdr:from>
    <xdr:to>
      <xdr:col>23</xdr:col>
      <xdr:colOff>133350</xdr:colOff>
      <xdr:row>61</xdr:row>
      <xdr:rowOff>69109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1750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61066</xdr:rowOff>
    </xdr:from>
    <xdr:to>
      <xdr:col>19</xdr:col>
      <xdr:colOff>133350</xdr:colOff>
      <xdr:row>61</xdr:row>
      <xdr:rowOff>69109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1951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61</xdr:row>
      <xdr:rowOff>61066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14953"/>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61</xdr:row>
      <xdr:rowOff>105304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14953"/>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8255</xdr:rowOff>
    </xdr:from>
    <xdr:to>
      <xdr:col>23</xdr:col>
      <xdr:colOff>184150</xdr:colOff>
      <xdr:row>61</xdr:row>
      <xdr:rowOff>109855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24782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18309</xdr:rowOff>
    </xdr:from>
    <xdr:to>
      <xdr:col>19</xdr:col>
      <xdr:colOff>184150</xdr:colOff>
      <xdr:row>61</xdr:row>
      <xdr:rowOff>119909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130086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45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10266</xdr:rowOff>
    </xdr:from>
    <xdr:to>
      <xdr:col>15</xdr:col>
      <xdr:colOff>133350</xdr:colOff>
      <xdr:row>61</xdr:row>
      <xdr:rowOff>111866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96643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5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54504</xdr:rowOff>
    </xdr:from>
    <xdr:to>
      <xdr:col>7</xdr:col>
      <xdr:colOff>31750</xdr:colOff>
      <xdr:row>61</xdr:row>
      <xdr:rowOff>156104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140881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9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[480,347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あたりの人件費、物件費は物価高騰と人口減少の影響で前年度より増加している。特に物価高騰は今後も継続的に続く見込みのため、単純な金額比較では今後も増加は避けられない。一方、価格高騰下でも従来の支出規模を維持することは、行政サービスの低下や民間企業も含めた適切な価格転嫁に影響する可能性もある。経常収支比率や実質公債費比率など各種指標や、類似団体との比較を通じて、適切な支出規模を見極め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98692</xdr:rowOff>
    </xdr:from>
    <xdr:to>
      <xdr:col>23</xdr:col>
      <xdr:colOff>133350</xdr:colOff>
      <xdr:row>82</xdr:row>
      <xdr:rowOff>128126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57592"/>
          <a:ext cx="838200" cy="2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98692</xdr:rowOff>
    </xdr:from>
    <xdr:to>
      <xdr:col>19</xdr:col>
      <xdr:colOff>133350</xdr:colOff>
      <xdr:row>82</xdr:row>
      <xdr:rowOff>131890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57592"/>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71193</xdr:rowOff>
    </xdr:from>
    <xdr:to>
      <xdr:col>15</xdr:col>
      <xdr:colOff>82550</xdr:colOff>
      <xdr:row>82</xdr:row>
      <xdr:rowOff>131890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0093"/>
          <a:ext cx="889000" cy="6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43360</xdr:rowOff>
    </xdr:from>
    <xdr:to>
      <xdr:col>11</xdr:col>
      <xdr:colOff>31750</xdr:colOff>
      <xdr:row>82</xdr:row>
      <xdr:rowOff>71193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02260"/>
          <a:ext cx="889000" cy="2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77326</xdr:rowOff>
    </xdr:from>
    <xdr:to>
      <xdr:col>23</xdr:col>
      <xdr:colOff>184150</xdr:colOff>
      <xdr:row>83</xdr:row>
      <xdr:rowOff>7476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3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49403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0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47892</xdr:rowOff>
    </xdr:from>
    <xdr:to>
      <xdr:col>19</xdr:col>
      <xdr:colOff>184150</xdr:colOff>
      <xdr:row>82</xdr:row>
      <xdr:rowOff>149492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0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134269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9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81090</xdr:rowOff>
    </xdr:from>
    <xdr:to>
      <xdr:col>15</xdr:col>
      <xdr:colOff>133350</xdr:colOff>
      <xdr:row>83</xdr:row>
      <xdr:rowOff>11240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3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167467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2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20393</xdr:rowOff>
    </xdr:from>
    <xdr:to>
      <xdr:col>11</xdr:col>
      <xdr:colOff>82550</xdr:colOff>
      <xdr:row>82</xdr:row>
      <xdr:rowOff>121993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106770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164010</xdr:rowOff>
    </xdr:from>
    <xdr:to>
      <xdr:col>7</xdr:col>
      <xdr:colOff>31750</xdr:colOff>
      <xdr:row>82</xdr:row>
      <xdr:rowOff>94160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5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78937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3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期間従事した職員の退職と、近年の採用に中途採用者が多いことが重なり、前歴加算の算定方法の都合上、新採用から同年代まで務めた場合より給与が低い状況となっており、ラスパイレス指数を押し下げている状況。一般職の給与改定については、国の人事院勧告に対応して適切に給与引き上げを行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71261</xdr:rowOff>
    </xdr:from>
    <xdr:to>
      <xdr:col>81</xdr:col>
      <xdr:colOff>44450</xdr:colOff>
      <xdr:row>82</xdr:row>
      <xdr:rowOff>103716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787261"/>
          <a:ext cx="838200" cy="37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83</xdr:row>
      <xdr:rowOff>39511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62616"/>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83</xdr:row>
      <xdr:rowOff>39511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224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63500</xdr:rowOff>
    </xdr:from>
    <xdr:to>
      <xdr:col>68</xdr:col>
      <xdr:colOff>152400</xdr:colOff>
      <xdr:row>82</xdr:row>
      <xdr:rowOff>103716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224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20461</xdr:rowOff>
    </xdr:from>
    <xdr:to>
      <xdr:col>81</xdr:col>
      <xdr:colOff>95250</xdr:colOff>
      <xdr:row>80</xdr:row>
      <xdr:rowOff>122061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113188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5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160161</xdr:rowOff>
    </xdr:from>
    <xdr:to>
      <xdr:col>73</xdr:col>
      <xdr:colOff>44450</xdr:colOff>
      <xdr:row>83</xdr:row>
      <xdr:rowOff>90311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100488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8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52916</xdr:rowOff>
    </xdr:from>
    <xdr:to>
      <xdr:col>64</xdr:col>
      <xdr:colOff>152400</xdr:colOff>
      <xdr:row>82</xdr:row>
      <xdr:rowOff>154516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164693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村の人口減少が進んでいるため、</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人あたりの職員数は増加傾向で推移している。業務の効率化に努め、職員定員の適正管理に努める。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34671</xdr:rowOff>
    </xdr:from>
    <xdr:to>
      <xdr:col>81</xdr:col>
      <xdr:colOff>44450</xdr:colOff>
      <xdr:row>63</xdr:row>
      <xdr:rowOff>47339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36021"/>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130111</xdr:rowOff>
    </xdr:from>
    <xdr:to>
      <xdr:col>77</xdr:col>
      <xdr:colOff>44450</xdr:colOff>
      <xdr:row>63</xdr:row>
      <xdr:rowOff>34671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60011"/>
          <a:ext cx="889000" cy="7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68580</xdr:rowOff>
    </xdr:from>
    <xdr:to>
      <xdr:col>72</xdr:col>
      <xdr:colOff>203200</xdr:colOff>
      <xdr:row>62</xdr:row>
      <xdr:rowOff>130111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98480"/>
          <a:ext cx="8890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35401</xdr:rowOff>
    </xdr:from>
    <xdr:to>
      <xdr:col>68</xdr:col>
      <xdr:colOff>152400</xdr:colOff>
      <xdr:row>62</xdr:row>
      <xdr:rowOff>68580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65301"/>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167989</xdr:rowOff>
    </xdr:from>
    <xdr:to>
      <xdr:col>81</xdr:col>
      <xdr:colOff>95250</xdr:colOff>
      <xdr:row>63</xdr:row>
      <xdr:rowOff>98139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140066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155321</xdr:rowOff>
    </xdr:from>
    <xdr:to>
      <xdr:col>77</xdr:col>
      <xdr:colOff>95250</xdr:colOff>
      <xdr:row>63</xdr:row>
      <xdr:rowOff>85471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8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70248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7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79311</xdr:rowOff>
    </xdr:from>
    <xdr:to>
      <xdr:col>73</xdr:col>
      <xdr:colOff>44450</xdr:colOff>
      <xdr:row>63</xdr:row>
      <xdr:rowOff>9461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0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165688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9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17780</xdr:rowOff>
    </xdr:from>
    <xdr:to>
      <xdr:col>68</xdr:col>
      <xdr:colOff>203200</xdr:colOff>
      <xdr:row>62</xdr:row>
      <xdr:rowOff>119380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104157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156051</xdr:rowOff>
    </xdr:from>
    <xdr:to>
      <xdr:col>64</xdr:col>
      <xdr:colOff>152400</xdr:colOff>
      <xdr:row>62</xdr:row>
      <xdr:rowOff>86201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1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70978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0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年度はほぼ前年並みの推移であり、類似団体と比較しても高めの水準となっている。令和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年の豪雨災害の復旧事業に対して借り入れた地方債の償還のため、今後数年間は高めの値で推移することになる。公債費負担が過大にならないよう、交付税措置の低い地方債の抑制に努める。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141224</xdr:rowOff>
    </xdr:from>
    <xdr:to>
      <xdr:col>81</xdr:col>
      <xdr:colOff>44450</xdr:colOff>
      <xdr:row>42</xdr:row>
      <xdr:rowOff>146050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4212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141224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228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68834</xdr:rowOff>
    </xdr:from>
    <xdr:to>
      <xdr:col>72</xdr:col>
      <xdr:colOff>203200</xdr:colOff>
      <xdr:row>42</xdr:row>
      <xdr:rowOff>121920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6973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68834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043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90424</xdr:rowOff>
    </xdr:from>
    <xdr:to>
      <xdr:col>77</xdr:col>
      <xdr:colOff>95250</xdr:colOff>
      <xdr:row>43</xdr:row>
      <xdr:rowOff>20574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5351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7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18034</xdr:rowOff>
    </xdr:from>
    <xdr:to>
      <xdr:col>68</xdr:col>
      <xdr:colOff>203200</xdr:colOff>
      <xdr:row>42</xdr:row>
      <xdr:rowOff>119634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104411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改善した。公営企業の地方債の償還が進んでいること、将来的な事業に備え基金への積立を行ったことが主な要因。今後も財政措置が有利な地方債や国県の補助金などを活用し、村の財政負担が過大に案らない事業実施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154023</xdr:rowOff>
    </xdr:from>
    <xdr:to>
      <xdr:col>81</xdr:col>
      <xdr:colOff>44450</xdr:colOff>
      <xdr:row>15</xdr:row>
      <xdr:rowOff>22790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5543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22790</xdr:rowOff>
    </xdr:from>
    <xdr:to>
      <xdr:col>77</xdr:col>
      <xdr:colOff>44450</xdr:colOff>
      <xdr:row>15</xdr:row>
      <xdr:rowOff>123331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59454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113947</xdr:rowOff>
    </xdr:from>
    <xdr:to>
      <xdr:col>72</xdr:col>
      <xdr:colOff>203200</xdr:colOff>
      <xdr:row>15</xdr:row>
      <xdr:rowOff>123331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68569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113947</xdr:rowOff>
    </xdr:from>
    <xdr:to>
      <xdr:col>68</xdr:col>
      <xdr:colOff>152400</xdr:colOff>
      <xdr:row>16</xdr:row>
      <xdr:rowOff>76553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685697"/>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103223</xdr:rowOff>
    </xdr:from>
    <xdr:to>
      <xdr:col>81</xdr:col>
      <xdr:colOff>95250</xdr:colOff>
      <xdr:row>15</xdr:row>
      <xdr:rowOff>33373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75300</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47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143440</xdr:rowOff>
    </xdr:from>
    <xdr:to>
      <xdr:col>77</xdr:col>
      <xdr:colOff>95250</xdr:colOff>
      <xdr:row>15</xdr:row>
      <xdr:rowOff>73590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54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58367</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3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72531</xdr:rowOff>
    </xdr:from>
    <xdr:to>
      <xdr:col>73</xdr:col>
      <xdr:colOff>44450</xdr:colOff>
      <xdr:row>16</xdr:row>
      <xdr:rowOff>2681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158908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3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63147</xdr:rowOff>
    </xdr:from>
    <xdr:to>
      <xdr:col>68</xdr:col>
      <xdr:colOff>203200</xdr:colOff>
      <xdr:row>15</xdr:row>
      <xdr:rowOff>164747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6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149524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2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25753</xdr:rowOff>
    </xdr:from>
    <xdr:to>
      <xdr:col>64</xdr:col>
      <xdr:colOff>152400</xdr:colOff>
      <xdr:row>16</xdr:row>
      <xdr:rowOff>127353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7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112130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85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消防やごみ処理を他市町村に委託していることもあり、人件費の割合は類似団体と比べても低めの水準で推移している。人口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人当たりの職員数は増加傾向のため、今後も適正な定員管理に努める。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28702</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2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89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76708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89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やごみ処理を他市町村に委託していることから物件費の割合は他団体より大幅に大きくなっている。物価高騰で今後も物件費は増加が見込まれる。事務の効率化に取り組みつつ、物価高騰に対応した適切な支出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86995</xdr:rowOff>
    </xdr:from>
    <xdr:to>
      <xdr:col>82</xdr:col>
      <xdr:colOff>107950</xdr:colOff>
      <xdr:row>17</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016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75565</xdr:rowOff>
    </xdr:from>
    <xdr:to>
      <xdr:col>78</xdr:col>
      <xdr:colOff>69850</xdr:colOff>
      <xdr:row>17</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902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138430</xdr:rowOff>
    </xdr:from>
    <xdr:to>
      <xdr:col>73</xdr:col>
      <xdr:colOff>180975</xdr:colOff>
      <xdr:row>17</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816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138430</xdr:rowOff>
    </xdr:from>
    <xdr:to>
      <xdr:col>69</xdr:col>
      <xdr:colOff>92075</xdr:colOff>
      <xdr:row>17</xdr:row>
      <xdr:rowOff>41275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816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81915</xdr:rowOff>
    </xdr:from>
    <xdr:to>
      <xdr:col>82</xdr:col>
      <xdr:colOff>158750</xdr:colOff>
      <xdr:row>18</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9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36195</xdr:rowOff>
    </xdr:from>
    <xdr:to>
      <xdr:col>78</xdr:col>
      <xdr:colOff>120650</xdr:colOff>
      <xdr:row>17</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37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24765</xdr:rowOff>
    </xdr:from>
    <xdr:to>
      <xdr:col>74</xdr:col>
      <xdr:colOff>31750</xdr:colOff>
      <xdr:row>17</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111142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87630</xdr:rowOff>
    </xdr:from>
    <xdr:to>
      <xdr:col>69</xdr:col>
      <xdr:colOff>142875</xdr:colOff>
      <xdr:row>17</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161925</xdr:rowOff>
    </xdr:from>
    <xdr:to>
      <xdr:col>65</xdr:col>
      <xdr:colOff>53975</xdr:colOff>
      <xdr:row>17</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76852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9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扶助費の割合は概ね例年並みで推移している。少子化が進んでおり、児童手当の給付費などが減っているため、類似団体より低めの水準となっている。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1757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年度は降雪量が多かったことから道路の維持費の割合が大きくなっている。除雪費は年ごとにぶれが大きいため、特に冬時は必要な時に適切に予算措置できるよう、平時から財源を確保する必要がある。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5842</xdr:rowOff>
    </xdr:from>
    <xdr:to>
      <xdr:col>82</xdr:col>
      <xdr:colOff>107950</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84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57</xdr:row>
      <xdr:rowOff>5842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51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56</xdr:row>
      <xdr:rowOff>149860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51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97282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510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126492</xdr:rowOff>
    </xdr:from>
    <xdr:to>
      <xdr:col>78</xdr:col>
      <xdr:colOff>120650</xdr:colOff>
      <xdr:row>57</xdr:row>
      <xdr:rowOff>56642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66819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6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割合は概ね平年並みで推移しており、類似団体より低い水準ではあるが、公営企業である簡易水道事業会計と下水道事業会計への補助が大きくなっている状況がある。今後も補助の適正化に取り組む。</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53848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221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67564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67564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26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過去の大規模事業の償還が終了したことから公債費の割合は一時的に下がっている。今後、令和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年の豪雨災害で借り入れた地方債の償還が本格化することにより、割合の増加が見込まれるため、交付税措置の低い地方債は借入の抑制に努める必要がある。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130811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848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76</xdr:row>
      <xdr:rowOff>130811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45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119380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3145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49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3811</xdr:rowOff>
    </xdr:from>
    <xdr:to>
      <xdr:col>24</xdr:col>
      <xdr:colOff>76200</xdr:colOff>
      <xdr:row>76</xdr:row>
      <xdr:rowOff>105411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20337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166388</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196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154957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72389</xdr:rowOff>
    </xdr:from>
    <xdr:to>
      <xdr:col>6</xdr:col>
      <xdr:colOff>171450</xdr:colOff>
      <xdr:row>77</xdr:row>
      <xdr:rowOff>2539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158766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やや高い水準となっているが、概ね類似団体並みの水準となっている。物価高騰、人件費高騰により、今後も経常経費の上昇は避けられない一方、人口減少により自主財源は減少が見込まれる。人口減少社会に対応した行政運営に努める必要が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117856</xdr:rowOff>
    </xdr:from>
    <xdr:to>
      <xdr:col>82</xdr:col>
      <xdr:colOff>107950</xdr:colOff>
      <xdr:row>74</xdr:row>
      <xdr:rowOff>152146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0515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74</xdr:row>
      <xdr:rowOff>117856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51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168148</xdr:rowOff>
    </xdr:from>
    <xdr:to>
      <xdr:col>73</xdr:col>
      <xdr:colOff>180975</xdr:colOff>
      <xdr:row>74</xdr:row>
      <xdr:rowOff>117856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83998"/>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168148</xdr:rowOff>
    </xdr:from>
    <xdr:to>
      <xdr:col>69</xdr:col>
      <xdr:colOff>92075</xdr:colOff>
      <xdr:row>74</xdr:row>
      <xdr:rowOff>163576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83998"/>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101346</xdr:rowOff>
    </xdr:from>
    <xdr:to>
      <xdr:col>82</xdr:col>
      <xdr:colOff>158750</xdr:colOff>
      <xdr:row>75</xdr:row>
      <xdr:rowOff>31496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117873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3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67056</xdr:rowOff>
    </xdr:from>
    <xdr:to>
      <xdr:col>78</xdr:col>
      <xdr:colOff>120650</xdr:colOff>
      <xdr:row>74</xdr:row>
      <xdr:rowOff>168656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7383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23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117348</xdr:rowOff>
    </xdr:from>
    <xdr:to>
      <xdr:col>69</xdr:col>
      <xdr:colOff>142875</xdr:colOff>
      <xdr:row>74</xdr:row>
      <xdr:rowOff>47498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3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57675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0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112776</xdr:rowOff>
    </xdr:from>
    <xdr:to>
      <xdr:col>65</xdr:col>
      <xdr:colOff>53975</xdr:colOff>
      <xdr:row>75</xdr:row>
      <xdr:rowOff>42926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27703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88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111707</xdr:rowOff>
    </xdr:from>
    <xdr:to>
      <xdr:col>29</xdr:col>
      <xdr:colOff>127000</xdr:colOff>
      <xdr:row>16</xdr:row>
      <xdr:rowOff>144457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2532"/>
          <a:ext cx="647700" cy="3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144457</xdr:rowOff>
    </xdr:from>
    <xdr:to>
      <xdr:col>26</xdr:col>
      <xdr:colOff>50800</xdr:colOff>
      <xdr:row>17</xdr:row>
      <xdr:rowOff>18735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5282"/>
          <a:ext cx="698500" cy="45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18735</xdr:rowOff>
    </xdr:from>
    <xdr:to>
      <xdr:col>22</xdr:col>
      <xdr:colOff>114300</xdr:colOff>
      <xdr:row>18</xdr:row>
      <xdr:rowOff>973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1010"/>
          <a:ext cx="698500" cy="153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973</xdr:rowOff>
    </xdr:from>
    <xdr:to>
      <xdr:col>18</xdr:col>
      <xdr:colOff>177800</xdr:colOff>
      <xdr:row>18</xdr:row>
      <xdr:rowOff>36063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4698"/>
          <a:ext cx="698500" cy="35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60907</xdr:rowOff>
    </xdr:from>
    <xdr:to>
      <xdr:col>29</xdr:col>
      <xdr:colOff>177800</xdr:colOff>
      <xdr:row>16</xdr:row>
      <xdr:rowOff>162507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1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77434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93657</xdr:rowOff>
    </xdr:from>
    <xdr:to>
      <xdr:col>26</xdr:col>
      <xdr:colOff>101600</xdr:colOff>
      <xdr:row>17</xdr:row>
      <xdr:rowOff>23807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4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33984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3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139385</xdr:rowOff>
    </xdr:from>
    <xdr:to>
      <xdr:col>22</xdr:col>
      <xdr:colOff>165100</xdr:colOff>
      <xdr:row>17</xdr:row>
      <xdr:rowOff>69535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30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79712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9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121623</xdr:rowOff>
    </xdr:from>
    <xdr:to>
      <xdr:col>19</xdr:col>
      <xdr:colOff>38100</xdr:colOff>
      <xdr:row>18</xdr:row>
      <xdr:rowOff>51773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3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61950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5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156713</xdr:rowOff>
    </xdr:from>
    <xdr:to>
      <xdr:col>15</xdr:col>
      <xdr:colOff>101600</xdr:colOff>
      <xdr:row>18</xdr:row>
      <xdr:rowOff>86863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97040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4814</xdr:rowOff>
    </xdr:from>
    <xdr:to>
      <xdr:col>29</xdr:col>
      <xdr:colOff>127000</xdr:colOff>
      <xdr:row>35</xdr:row>
      <xdr:rowOff>12029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15164"/>
          <a:ext cx="647700" cy="7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330729</xdr:rowOff>
    </xdr:from>
    <xdr:to>
      <xdr:col>26</xdr:col>
      <xdr:colOff>50800</xdr:colOff>
      <xdr:row>35</xdr:row>
      <xdr:rowOff>4814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98179"/>
          <a:ext cx="698500" cy="16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330729</xdr:rowOff>
    </xdr:from>
    <xdr:to>
      <xdr:col>22</xdr:col>
      <xdr:colOff>114300</xdr:colOff>
      <xdr:row>35</xdr:row>
      <xdr:rowOff>54884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98179"/>
          <a:ext cx="698500" cy="67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54884</xdr:rowOff>
    </xdr:from>
    <xdr:to>
      <xdr:col>18</xdr:col>
      <xdr:colOff>177800</xdr:colOff>
      <xdr:row>35</xdr:row>
      <xdr:rowOff>133179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65234"/>
          <a:ext cx="698500" cy="78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304129</xdr:rowOff>
    </xdr:from>
    <xdr:to>
      <xdr:col>29</xdr:col>
      <xdr:colOff>177800</xdr:colOff>
      <xdr:row>35</xdr:row>
      <xdr:rowOff>62829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71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149206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1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296914</xdr:rowOff>
    </xdr:from>
    <xdr:to>
      <xdr:col>26</xdr:col>
      <xdr:colOff>101600</xdr:colOff>
      <xdr:row>35</xdr:row>
      <xdr:rowOff>55614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64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65790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279929</xdr:rowOff>
    </xdr:from>
    <xdr:to>
      <xdr:col>22</xdr:col>
      <xdr:colOff>165100</xdr:colOff>
      <xdr:row>35</xdr:row>
      <xdr:rowOff>38629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47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48805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1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4084</xdr:rowOff>
    </xdr:from>
    <xdr:to>
      <xdr:col>19</xdr:col>
      <xdr:colOff>38100</xdr:colOff>
      <xdr:row>35</xdr:row>
      <xdr:rowOff>105684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14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115861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83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82379</xdr:rowOff>
    </xdr:from>
    <xdr:to>
      <xdr:col>15</xdr:col>
      <xdr:colOff>101600</xdr:colOff>
      <xdr:row>35</xdr:row>
      <xdr:rowOff>183979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2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194156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19815</xdr:rowOff>
    </xdr:from>
    <xdr:to>
      <xdr:col>24</xdr:col>
      <xdr:colOff>63500</xdr:colOff>
      <xdr:row>35</xdr:row>
      <xdr:rowOff>66472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0565"/>
          <a:ext cx="838200" cy="4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66472</xdr:rowOff>
    </xdr:from>
    <xdr:to>
      <xdr:col>19</xdr:col>
      <xdr:colOff>177800</xdr:colOff>
      <xdr:row>35</xdr:row>
      <xdr:rowOff>115225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7222"/>
          <a:ext cx="889000" cy="4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115225</xdr:rowOff>
    </xdr:from>
    <xdr:to>
      <xdr:col>15</xdr:col>
      <xdr:colOff>50800</xdr:colOff>
      <xdr:row>36</xdr:row>
      <xdr:rowOff>81765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5975"/>
          <a:ext cx="889000" cy="13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81765</xdr:rowOff>
    </xdr:from>
    <xdr:to>
      <xdr:col>10</xdr:col>
      <xdr:colOff>114300</xdr:colOff>
      <xdr:row>36</xdr:row>
      <xdr:rowOff>121343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3965"/>
          <a:ext cx="889000" cy="3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140465</xdr:rowOff>
    </xdr:from>
    <xdr:to>
      <xdr:col>24</xdr:col>
      <xdr:colOff>114300</xdr:colOff>
      <xdr:row>35</xdr:row>
      <xdr:rowOff>70615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6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163342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15672</xdr:rowOff>
    </xdr:from>
    <xdr:to>
      <xdr:col>20</xdr:col>
      <xdr:colOff>38100</xdr:colOff>
      <xdr:row>35</xdr:row>
      <xdr:rowOff>117272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133799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9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64425</xdr:rowOff>
    </xdr:from>
    <xdr:to>
      <xdr:col>15</xdr:col>
      <xdr:colOff>101600</xdr:colOff>
      <xdr:row>35</xdr:row>
      <xdr:rowOff>166025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11102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4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30965</xdr:rowOff>
    </xdr:from>
    <xdr:to>
      <xdr:col>10</xdr:col>
      <xdr:colOff>165100</xdr:colOff>
      <xdr:row>36</xdr:row>
      <xdr:rowOff>132565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149092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7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70543</xdr:rowOff>
    </xdr:from>
    <xdr:to>
      <xdr:col>6</xdr:col>
      <xdr:colOff>38100</xdr:colOff>
      <xdr:row>37</xdr:row>
      <xdr:rowOff>693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17220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1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35290</xdr:rowOff>
    </xdr:from>
    <xdr:to>
      <xdr:col>24</xdr:col>
      <xdr:colOff>63500</xdr:colOff>
      <xdr:row>58</xdr:row>
      <xdr:rowOff>44742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9390"/>
          <a:ext cx="838200" cy="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16332</xdr:rowOff>
    </xdr:from>
    <xdr:to>
      <xdr:col>19</xdr:col>
      <xdr:colOff>177800</xdr:colOff>
      <xdr:row>58</xdr:row>
      <xdr:rowOff>44742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60432"/>
          <a:ext cx="889000" cy="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16332</xdr:rowOff>
    </xdr:from>
    <xdr:to>
      <xdr:col>15</xdr:col>
      <xdr:colOff>50800</xdr:colOff>
      <xdr:row>58</xdr:row>
      <xdr:rowOff>61178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0432"/>
          <a:ext cx="889000" cy="4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61178</xdr:rowOff>
    </xdr:from>
    <xdr:to>
      <xdr:col>10</xdr:col>
      <xdr:colOff>114300</xdr:colOff>
      <xdr:row>58</xdr:row>
      <xdr:rowOff>75759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5278"/>
          <a:ext cx="889000" cy="1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155940</xdr:rowOff>
    </xdr:from>
    <xdr:to>
      <xdr:col>24</xdr:col>
      <xdr:colOff>114300</xdr:colOff>
      <xdr:row>58</xdr:row>
      <xdr:rowOff>86090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7367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165392</xdr:rowOff>
    </xdr:from>
    <xdr:to>
      <xdr:col>20</xdr:col>
      <xdr:colOff>38100</xdr:colOff>
      <xdr:row>58</xdr:row>
      <xdr:rowOff>95542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112069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1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136982</xdr:rowOff>
    </xdr:from>
    <xdr:to>
      <xdr:col>15</xdr:col>
      <xdr:colOff>101600</xdr:colOff>
      <xdr:row>58</xdr:row>
      <xdr:rowOff>67132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0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83659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10378</xdr:rowOff>
    </xdr:from>
    <xdr:to>
      <xdr:col>10</xdr:col>
      <xdr:colOff>165100</xdr:colOff>
      <xdr:row>58</xdr:row>
      <xdr:rowOff>111978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128505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2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24959</xdr:rowOff>
    </xdr:from>
    <xdr:to>
      <xdr:col>6</xdr:col>
      <xdr:colOff>38100</xdr:colOff>
      <xdr:row>58</xdr:row>
      <xdr:rowOff>126559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143086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141478</xdr:rowOff>
    </xdr:from>
    <xdr:to>
      <xdr:col>24</xdr:col>
      <xdr:colOff>63500</xdr:colOff>
      <xdr:row>76</xdr:row>
      <xdr:rowOff>21870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828778"/>
          <a:ext cx="838200" cy="2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71920</xdr:rowOff>
    </xdr:from>
    <xdr:to>
      <xdr:col>19</xdr:col>
      <xdr:colOff>177800</xdr:colOff>
      <xdr:row>76</xdr:row>
      <xdr:rowOff>21870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930670"/>
          <a:ext cx="889000" cy="12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61278</xdr:rowOff>
    </xdr:from>
    <xdr:to>
      <xdr:col>15</xdr:col>
      <xdr:colOff>50800</xdr:colOff>
      <xdr:row>75</xdr:row>
      <xdr:rowOff>71920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920028"/>
          <a:ext cx="889000" cy="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61278</xdr:rowOff>
    </xdr:from>
    <xdr:to>
      <xdr:col>10</xdr:col>
      <xdr:colOff>114300</xdr:colOff>
      <xdr:row>76</xdr:row>
      <xdr:rowOff>21476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20028"/>
          <a:ext cx="889000" cy="1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90678</xdr:rowOff>
    </xdr:from>
    <xdr:to>
      <xdr:col>24</xdr:col>
      <xdr:colOff>114300</xdr:colOff>
      <xdr:row>75</xdr:row>
      <xdr:rowOff>20828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77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113555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6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142519</xdr:rowOff>
    </xdr:from>
    <xdr:to>
      <xdr:col>20</xdr:col>
      <xdr:colOff>38100</xdr:colOff>
      <xdr:row>76</xdr:row>
      <xdr:rowOff>72668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0012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89196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77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21120</xdr:rowOff>
    </xdr:from>
    <xdr:to>
      <xdr:col>15</xdr:col>
      <xdr:colOff>101600</xdr:colOff>
      <xdr:row>75</xdr:row>
      <xdr:rowOff>122720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8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139247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65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10478</xdr:rowOff>
    </xdr:from>
    <xdr:to>
      <xdr:col>10</xdr:col>
      <xdr:colOff>165100</xdr:colOff>
      <xdr:row>75</xdr:row>
      <xdr:rowOff>112078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86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128605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64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142125</xdr:rowOff>
    </xdr:from>
    <xdr:to>
      <xdr:col>6</xdr:col>
      <xdr:colOff>38100</xdr:colOff>
      <xdr:row>76</xdr:row>
      <xdr:rowOff>72275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0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88802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7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95210</xdr:rowOff>
    </xdr:from>
    <xdr:to>
      <xdr:col>24</xdr:col>
      <xdr:colOff>63500</xdr:colOff>
      <xdr:row>97</xdr:row>
      <xdr:rowOff>163833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725860"/>
          <a:ext cx="838200" cy="6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136958</xdr:rowOff>
    </xdr:from>
    <xdr:to>
      <xdr:col>19</xdr:col>
      <xdr:colOff>177800</xdr:colOff>
      <xdr:row>97</xdr:row>
      <xdr:rowOff>163833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767608"/>
          <a:ext cx="889000" cy="2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108849</xdr:rowOff>
    </xdr:from>
    <xdr:to>
      <xdr:col>15</xdr:col>
      <xdr:colOff>50800</xdr:colOff>
      <xdr:row>97</xdr:row>
      <xdr:rowOff>136958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39499"/>
          <a:ext cx="889000" cy="2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108849</xdr:rowOff>
    </xdr:from>
    <xdr:to>
      <xdr:col>10</xdr:col>
      <xdr:colOff>114300</xdr:colOff>
      <xdr:row>98</xdr:row>
      <xdr:rowOff>49861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39499"/>
          <a:ext cx="889000" cy="1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44410</xdr:rowOff>
    </xdr:from>
    <xdr:to>
      <xdr:col>24</xdr:col>
      <xdr:colOff>114300</xdr:colOff>
      <xdr:row>97</xdr:row>
      <xdr:rowOff>146010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22837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5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113033</xdr:rowOff>
    </xdr:from>
    <xdr:to>
      <xdr:col>20</xdr:col>
      <xdr:colOff>38100</xdr:colOff>
      <xdr:row>98</xdr:row>
      <xdr:rowOff>43183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34310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3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86158</xdr:rowOff>
    </xdr:from>
    <xdr:to>
      <xdr:col>15</xdr:col>
      <xdr:colOff>101600</xdr:colOff>
      <xdr:row>98</xdr:row>
      <xdr:rowOff>16308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7435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58049</xdr:rowOff>
    </xdr:from>
    <xdr:to>
      <xdr:col>10</xdr:col>
      <xdr:colOff>165100</xdr:colOff>
      <xdr:row>97</xdr:row>
      <xdr:rowOff>159649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8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150776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8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170511</xdr:rowOff>
    </xdr:from>
    <xdr:to>
      <xdr:col>6</xdr:col>
      <xdr:colOff>38100</xdr:colOff>
      <xdr:row>98</xdr:row>
      <xdr:rowOff>100661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91788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9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159634</xdr:rowOff>
    </xdr:from>
    <xdr:to>
      <xdr:col>55</xdr:col>
      <xdr:colOff>0</xdr:colOff>
      <xdr:row>35</xdr:row>
      <xdr:rowOff>7310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988934"/>
          <a:ext cx="8382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23129</xdr:rowOff>
    </xdr:from>
    <xdr:to>
      <xdr:col>50</xdr:col>
      <xdr:colOff>114300</xdr:colOff>
      <xdr:row>34</xdr:row>
      <xdr:rowOff>159634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52429"/>
          <a:ext cx="889000" cy="13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23129</xdr:rowOff>
    </xdr:from>
    <xdr:to>
      <xdr:col>45</xdr:col>
      <xdr:colOff>177800</xdr:colOff>
      <xdr:row>35</xdr:row>
      <xdr:rowOff>64647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852429"/>
          <a:ext cx="889000" cy="21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130945</xdr:rowOff>
    </xdr:from>
    <xdr:to>
      <xdr:col>41</xdr:col>
      <xdr:colOff>50800</xdr:colOff>
      <xdr:row>35</xdr:row>
      <xdr:rowOff>64647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88795"/>
          <a:ext cx="889000" cy="27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127960</xdr:rowOff>
    </xdr:from>
    <xdr:to>
      <xdr:col>55</xdr:col>
      <xdr:colOff>50800</xdr:colOff>
      <xdr:row>35</xdr:row>
      <xdr:rowOff>58110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5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150837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0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108834</xdr:rowOff>
    </xdr:from>
    <xdr:to>
      <xdr:col>50</xdr:col>
      <xdr:colOff>165100</xdr:colOff>
      <xdr:row>35</xdr:row>
      <xdr:rowOff>38984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3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55511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1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143779</xdr:rowOff>
    </xdr:from>
    <xdr:to>
      <xdr:col>46</xdr:col>
      <xdr:colOff>38100</xdr:colOff>
      <xdr:row>34</xdr:row>
      <xdr:rowOff>73929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0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90456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7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13847</xdr:rowOff>
    </xdr:from>
    <xdr:to>
      <xdr:col>41</xdr:col>
      <xdr:colOff>101600</xdr:colOff>
      <xdr:row>35</xdr:row>
      <xdr:rowOff>115447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131974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8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80145</xdr:rowOff>
    </xdr:from>
    <xdr:to>
      <xdr:col>36</xdr:col>
      <xdr:colOff>165100</xdr:colOff>
      <xdr:row>34</xdr:row>
      <xdr:rowOff>10295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3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26822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1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94979</xdr:rowOff>
    </xdr:from>
    <xdr:to>
      <xdr:col>55</xdr:col>
      <xdr:colOff>0</xdr:colOff>
      <xdr:row>58</xdr:row>
      <xdr:rowOff>110175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39079"/>
          <a:ext cx="838200" cy="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110175</xdr:rowOff>
    </xdr:from>
    <xdr:to>
      <xdr:col>50</xdr:col>
      <xdr:colOff>114300</xdr:colOff>
      <xdr:row>58</xdr:row>
      <xdr:rowOff>164050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54275"/>
          <a:ext cx="889000" cy="5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119438</xdr:rowOff>
    </xdr:from>
    <xdr:to>
      <xdr:col>45</xdr:col>
      <xdr:colOff>177800</xdr:colOff>
      <xdr:row>58</xdr:row>
      <xdr:rowOff>164050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63538"/>
          <a:ext cx="889000" cy="4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119438</xdr:rowOff>
    </xdr:from>
    <xdr:to>
      <xdr:col>41</xdr:col>
      <xdr:colOff>50800</xdr:colOff>
      <xdr:row>58</xdr:row>
      <xdr:rowOff>157554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63538"/>
          <a:ext cx="889000" cy="3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44179</xdr:rowOff>
    </xdr:from>
    <xdr:to>
      <xdr:col>55</xdr:col>
      <xdr:colOff>50800</xdr:colOff>
      <xdr:row>58</xdr:row>
      <xdr:rowOff>145779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67056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3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59375</xdr:rowOff>
    </xdr:from>
    <xdr:to>
      <xdr:col>50</xdr:col>
      <xdr:colOff>165100</xdr:colOff>
      <xdr:row>58</xdr:row>
      <xdr:rowOff>160975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0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6052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7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113250</xdr:rowOff>
    </xdr:from>
    <xdr:to>
      <xdr:col>46</xdr:col>
      <xdr:colOff>38100</xdr:colOff>
      <xdr:row>59</xdr:row>
      <xdr:rowOff>43400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34527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5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68638</xdr:rowOff>
    </xdr:from>
    <xdr:to>
      <xdr:col>41</xdr:col>
      <xdr:colOff>101600</xdr:colOff>
      <xdr:row>58</xdr:row>
      <xdr:rowOff>170238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15315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7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106754</xdr:rowOff>
    </xdr:from>
    <xdr:to>
      <xdr:col>36</xdr:col>
      <xdr:colOff>165100</xdr:colOff>
      <xdr:row>59</xdr:row>
      <xdr:rowOff>36904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5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28031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4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35474</xdr:rowOff>
    </xdr:from>
    <xdr:to>
      <xdr:col>55</xdr:col>
      <xdr:colOff>0</xdr:colOff>
      <xdr:row>78</xdr:row>
      <xdr:rowOff>78378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08574"/>
          <a:ext cx="838200" cy="4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35474</xdr:rowOff>
    </xdr:from>
    <xdr:to>
      <xdr:col>50</xdr:col>
      <xdr:colOff>114300</xdr:colOff>
      <xdr:row>78</xdr:row>
      <xdr:rowOff>79959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08574"/>
          <a:ext cx="889000" cy="4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73295</xdr:rowOff>
    </xdr:from>
    <xdr:to>
      <xdr:col>45</xdr:col>
      <xdr:colOff>177800</xdr:colOff>
      <xdr:row>78</xdr:row>
      <xdr:rowOff>79959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6395"/>
          <a:ext cx="889000" cy="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73295</xdr:rowOff>
    </xdr:from>
    <xdr:to>
      <xdr:col>41</xdr:col>
      <xdr:colOff>50800</xdr:colOff>
      <xdr:row>78</xdr:row>
      <xdr:rowOff>125394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46395"/>
          <a:ext cx="889000" cy="5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27578</xdr:rowOff>
    </xdr:from>
    <xdr:to>
      <xdr:col>55</xdr:col>
      <xdr:colOff>50800</xdr:colOff>
      <xdr:row>78</xdr:row>
      <xdr:rowOff>129178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0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156124</xdr:rowOff>
    </xdr:from>
    <xdr:to>
      <xdr:col>50</xdr:col>
      <xdr:colOff>165100</xdr:colOff>
      <xdr:row>78</xdr:row>
      <xdr:rowOff>86274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5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102801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29159</xdr:rowOff>
    </xdr:from>
    <xdr:to>
      <xdr:col>46</xdr:col>
      <xdr:colOff>38100</xdr:colOff>
      <xdr:row>78</xdr:row>
      <xdr:rowOff>130759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121886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22495</xdr:rowOff>
    </xdr:from>
    <xdr:to>
      <xdr:col>41</xdr:col>
      <xdr:colOff>101600</xdr:colOff>
      <xdr:row>78</xdr:row>
      <xdr:rowOff>124095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140622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7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74594</xdr:rowOff>
    </xdr:from>
    <xdr:to>
      <xdr:col>36</xdr:col>
      <xdr:colOff>165100</xdr:colOff>
      <xdr:row>79</xdr:row>
      <xdr:rowOff>4744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167321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27474</xdr:rowOff>
    </xdr:from>
    <xdr:to>
      <xdr:col>55</xdr:col>
      <xdr:colOff>0</xdr:colOff>
      <xdr:row>98</xdr:row>
      <xdr:rowOff>50719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29574"/>
          <a:ext cx="838200" cy="2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50719</xdr:rowOff>
    </xdr:from>
    <xdr:to>
      <xdr:col>50</xdr:col>
      <xdr:colOff>114300</xdr:colOff>
      <xdr:row>98</xdr:row>
      <xdr:rowOff>107428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52819"/>
          <a:ext cx="889000" cy="5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54783</xdr:rowOff>
    </xdr:from>
    <xdr:to>
      <xdr:col>45</xdr:col>
      <xdr:colOff>177800</xdr:colOff>
      <xdr:row>98</xdr:row>
      <xdr:rowOff>107428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6883"/>
          <a:ext cx="889000" cy="5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54783</xdr:rowOff>
    </xdr:from>
    <xdr:to>
      <xdr:col>41</xdr:col>
      <xdr:colOff>50800</xdr:colOff>
      <xdr:row>98</xdr:row>
      <xdr:rowOff>89184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6883"/>
          <a:ext cx="889000" cy="3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148124</xdr:rowOff>
    </xdr:from>
    <xdr:to>
      <xdr:col>55</xdr:col>
      <xdr:colOff>50800</xdr:colOff>
      <xdr:row>98</xdr:row>
      <xdr:rowOff>78274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171001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3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171369</xdr:rowOff>
    </xdr:from>
    <xdr:to>
      <xdr:col>50</xdr:col>
      <xdr:colOff>165100</xdr:colOff>
      <xdr:row>98</xdr:row>
      <xdr:rowOff>101519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118046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7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56628</xdr:rowOff>
    </xdr:from>
    <xdr:to>
      <xdr:col>46</xdr:col>
      <xdr:colOff>38100</xdr:colOff>
      <xdr:row>98</xdr:row>
      <xdr:rowOff>158228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149355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3983</xdr:rowOff>
    </xdr:from>
    <xdr:to>
      <xdr:col>41</xdr:col>
      <xdr:colOff>101600</xdr:colOff>
      <xdr:row>98</xdr:row>
      <xdr:rowOff>105583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122110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38384</xdr:rowOff>
    </xdr:from>
    <xdr:to>
      <xdr:col>36</xdr:col>
      <xdr:colOff>165100</xdr:colOff>
      <xdr:row>98</xdr:row>
      <xdr:rowOff>139984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131111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71444</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900744"/>
          <a:ext cx="1269" cy="75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18121</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6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71444</xdr:rowOff>
    </xdr:from>
    <xdr:to>
      <xdr:col>86</xdr:col>
      <xdr:colOff>25400</xdr:colOff>
      <xdr:row>34</xdr:row>
      <xdr:rowOff>71444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900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78426</xdr:rowOff>
    </xdr:from>
    <xdr:to>
      <xdr:col>85</xdr:col>
      <xdr:colOff>127000</xdr:colOff>
      <xdr:row>35</xdr:row>
      <xdr:rowOff>56206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221926"/>
          <a:ext cx="838200" cy="8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11366</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26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32939</xdr:rowOff>
    </xdr:from>
    <xdr:to>
      <xdr:col>85</xdr:col>
      <xdr:colOff>177800</xdr:colOff>
      <xdr:row>38</xdr:row>
      <xdr:rowOff>134539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78426</xdr:rowOff>
    </xdr:from>
    <xdr:to>
      <xdr:col>81</xdr:col>
      <xdr:colOff>50800</xdr:colOff>
      <xdr:row>35</xdr:row>
      <xdr:rowOff>71957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221926"/>
          <a:ext cx="889000" cy="8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18569</xdr:rowOff>
    </xdr:from>
    <xdr:to>
      <xdr:col>81</xdr:col>
      <xdr:colOff>101600</xdr:colOff>
      <xdr:row>38</xdr:row>
      <xdr:rowOff>120169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111296</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62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71957</xdr:rowOff>
    </xdr:from>
    <xdr:to>
      <xdr:col>76</xdr:col>
      <xdr:colOff>114300</xdr:colOff>
      <xdr:row>38</xdr:row>
      <xdr:rowOff>139284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072707"/>
          <a:ext cx="889000" cy="58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24741</xdr:rowOff>
    </xdr:from>
    <xdr:to>
      <xdr:col>76</xdr:col>
      <xdr:colOff>165100</xdr:colOff>
      <xdr:row>38</xdr:row>
      <xdr:rowOff>126341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117468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134200</xdr:rowOff>
    </xdr:from>
    <xdr:to>
      <xdr:col>71</xdr:col>
      <xdr:colOff>177800</xdr:colOff>
      <xdr:row>38</xdr:row>
      <xdr:rowOff>139284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49300"/>
          <a:ext cx="889000" cy="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38800</xdr:rowOff>
    </xdr:from>
    <xdr:to>
      <xdr:col>72</xdr:col>
      <xdr:colOff>38100</xdr:colOff>
      <xdr:row>38</xdr:row>
      <xdr:rowOff>140400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156927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5406</xdr:rowOff>
    </xdr:from>
    <xdr:to>
      <xdr:col>85</xdr:col>
      <xdr:colOff>177800</xdr:colOff>
      <xdr:row>35</xdr:row>
      <xdr:rowOff>107006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00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28283</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85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27626</xdr:rowOff>
    </xdr:from>
    <xdr:to>
      <xdr:col>81</xdr:col>
      <xdr:colOff>101600</xdr:colOff>
      <xdr:row>30</xdr:row>
      <xdr:rowOff>129226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17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28</xdr:row>
      <xdr:rowOff>145753</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4946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21157</xdr:rowOff>
    </xdr:from>
    <xdr:to>
      <xdr:col>76</xdr:col>
      <xdr:colOff>165100</xdr:colOff>
      <xdr:row>35</xdr:row>
      <xdr:rowOff>122757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0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139284</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7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88484</xdr:rowOff>
    </xdr:from>
    <xdr:to>
      <xdr:col>72</xdr:col>
      <xdr:colOff>38100</xdr:colOff>
      <xdr:row>39</xdr:row>
      <xdr:rowOff>18634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9761</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333" y="6696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83400</xdr:rowOff>
    </xdr:from>
    <xdr:to>
      <xdr:col>67</xdr:col>
      <xdr:colOff>101600</xdr:colOff>
      <xdr:row>39</xdr:row>
      <xdr:rowOff>13550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4677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147358</xdr:rowOff>
    </xdr:from>
    <xdr:to>
      <xdr:col>85</xdr:col>
      <xdr:colOff>127000</xdr:colOff>
      <xdr:row>74</xdr:row>
      <xdr:rowOff>43180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663208"/>
          <a:ext cx="838200" cy="6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147358</xdr:rowOff>
    </xdr:from>
    <xdr:to>
      <xdr:col>81</xdr:col>
      <xdr:colOff>50800</xdr:colOff>
      <xdr:row>74</xdr:row>
      <xdr:rowOff>17325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663208"/>
          <a:ext cx="889000" cy="4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666</xdr:rowOff>
    </xdr:from>
    <xdr:to>
      <xdr:col>76</xdr:col>
      <xdr:colOff>114300</xdr:colOff>
      <xdr:row>74</xdr:row>
      <xdr:rowOff>17325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687966"/>
          <a:ext cx="889000" cy="1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666</xdr:rowOff>
    </xdr:from>
    <xdr:to>
      <xdr:col>71</xdr:col>
      <xdr:colOff>177800</xdr:colOff>
      <xdr:row>74</xdr:row>
      <xdr:rowOff>76623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687966"/>
          <a:ext cx="889000" cy="7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163830</xdr:rowOff>
    </xdr:from>
    <xdr:to>
      <xdr:col>85</xdr:col>
      <xdr:colOff>177800</xdr:colOff>
      <xdr:row>74</xdr:row>
      <xdr:rowOff>93980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15257</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3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96558</xdr:rowOff>
    </xdr:from>
    <xdr:to>
      <xdr:col>81</xdr:col>
      <xdr:colOff>101600</xdr:colOff>
      <xdr:row>74</xdr:row>
      <xdr:rowOff>26708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43235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38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137975</xdr:rowOff>
    </xdr:from>
    <xdr:to>
      <xdr:col>76</xdr:col>
      <xdr:colOff>165100</xdr:colOff>
      <xdr:row>74</xdr:row>
      <xdr:rowOff>68125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5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84652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2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121316</xdr:rowOff>
    </xdr:from>
    <xdr:to>
      <xdr:col>72</xdr:col>
      <xdr:colOff>38100</xdr:colOff>
      <xdr:row>74</xdr:row>
      <xdr:rowOff>51466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63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67993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41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25823</xdr:rowOff>
    </xdr:from>
    <xdr:to>
      <xdr:col>67</xdr:col>
      <xdr:colOff>101600</xdr:colOff>
      <xdr:row>74</xdr:row>
      <xdr:rowOff>127423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1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143950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48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37478</xdr:rowOff>
    </xdr:from>
    <xdr:to>
      <xdr:col>85</xdr:col>
      <xdr:colOff>127000</xdr:colOff>
      <xdr:row>99</xdr:row>
      <xdr:rowOff>46554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11028"/>
          <a:ext cx="838200" cy="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46554</xdr:rowOff>
    </xdr:from>
    <xdr:to>
      <xdr:col>81</xdr:col>
      <xdr:colOff>50800</xdr:colOff>
      <xdr:row>99</xdr:row>
      <xdr:rowOff>86957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20104"/>
          <a:ext cx="889000" cy="4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50358</xdr:rowOff>
    </xdr:from>
    <xdr:to>
      <xdr:col>76</xdr:col>
      <xdr:colOff>114300</xdr:colOff>
      <xdr:row>99</xdr:row>
      <xdr:rowOff>86957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23908"/>
          <a:ext cx="889000" cy="3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50358</xdr:rowOff>
    </xdr:from>
    <xdr:to>
      <xdr:col>71</xdr:col>
      <xdr:colOff>177800</xdr:colOff>
      <xdr:row>99</xdr:row>
      <xdr:rowOff>76930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23908"/>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158128</xdr:rowOff>
    </xdr:from>
    <xdr:to>
      <xdr:col>85</xdr:col>
      <xdr:colOff>177800</xdr:colOff>
      <xdr:row>99</xdr:row>
      <xdr:rowOff>88278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167204</xdr:rowOff>
    </xdr:from>
    <xdr:to>
      <xdr:col>81</xdr:col>
      <xdr:colOff>101600</xdr:colOff>
      <xdr:row>99</xdr:row>
      <xdr:rowOff>97354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88481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36157</xdr:rowOff>
    </xdr:from>
    <xdr:to>
      <xdr:col>76</xdr:col>
      <xdr:colOff>165100</xdr:colOff>
      <xdr:row>99</xdr:row>
      <xdr:rowOff>137757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128884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10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171008</xdr:rowOff>
    </xdr:from>
    <xdr:to>
      <xdr:col>72</xdr:col>
      <xdr:colOff>38100</xdr:colOff>
      <xdr:row>99</xdr:row>
      <xdr:rowOff>101158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7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92285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26130</xdr:rowOff>
    </xdr:from>
    <xdr:to>
      <xdr:col>67</xdr:col>
      <xdr:colOff>101600</xdr:colOff>
      <xdr:row>99</xdr:row>
      <xdr:rowOff>127730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118857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81652</xdr:rowOff>
    </xdr:from>
    <xdr:to>
      <xdr:col>116</xdr:col>
      <xdr:colOff>63500</xdr:colOff>
      <xdr:row>39</xdr:row>
      <xdr:rowOff>81815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68202"/>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81652</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68202"/>
          <a:ext cx="889000" cy="1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31015</xdr:rowOff>
    </xdr:from>
    <xdr:to>
      <xdr:col>116</xdr:col>
      <xdr:colOff>114300</xdr:colOff>
      <xdr:row>39</xdr:row>
      <xdr:rowOff>132615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117392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3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30852</xdr:rowOff>
    </xdr:from>
    <xdr:to>
      <xdr:col>112</xdr:col>
      <xdr:colOff>38100</xdr:colOff>
      <xdr:row>39</xdr:row>
      <xdr:rowOff>132452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1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123579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81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113582</xdr:rowOff>
    </xdr:from>
    <xdr:to>
      <xdr:col>116</xdr:col>
      <xdr:colOff>63500</xdr:colOff>
      <xdr:row>56</xdr:row>
      <xdr:rowOff>124269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714782"/>
          <a:ext cx="8382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113582</xdr:rowOff>
    </xdr:from>
    <xdr:to>
      <xdr:col>111</xdr:col>
      <xdr:colOff>177800</xdr:colOff>
      <xdr:row>56</xdr:row>
      <xdr:rowOff>150806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714782"/>
          <a:ext cx="889000" cy="3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150806</xdr:rowOff>
    </xdr:from>
    <xdr:to>
      <xdr:col>107</xdr:col>
      <xdr:colOff>50800</xdr:colOff>
      <xdr:row>56</xdr:row>
      <xdr:rowOff>163932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752006"/>
          <a:ext cx="889000" cy="1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163932</xdr:rowOff>
    </xdr:from>
    <xdr:to>
      <xdr:col>102</xdr:col>
      <xdr:colOff>114300</xdr:colOff>
      <xdr:row>57</xdr:row>
      <xdr:rowOff>4350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765132"/>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73469</xdr:rowOff>
    </xdr:from>
    <xdr:to>
      <xdr:col>116</xdr:col>
      <xdr:colOff>114300</xdr:colOff>
      <xdr:row>57</xdr:row>
      <xdr:rowOff>3619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6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96346</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52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62782</xdr:rowOff>
    </xdr:from>
    <xdr:to>
      <xdr:col>112</xdr:col>
      <xdr:colOff>38100</xdr:colOff>
      <xdr:row>56</xdr:row>
      <xdr:rowOff>164382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66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9459</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4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100006</xdr:rowOff>
    </xdr:from>
    <xdr:to>
      <xdr:col>107</xdr:col>
      <xdr:colOff>101600</xdr:colOff>
      <xdr:row>57</xdr:row>
      <xdr:rowOff>30156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0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46683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47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113132</xdr:rowOff>
    </xdr:from>
    <xdr:to>
      <xdr:col>102</xdr:col>
      <xdr:colOff>165100</xdr:colOff>
      <xdr:row>57</xdr:row>
      <xdr:rowOff>43282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71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59809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48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125000</xdr:rowOff>
    </xdr:from>
    <xdr:to>
      <xdr:col>98</xdr:col>
      <xdr:colOff>38100</xdr:colOff>
      <xdr:row>57</xdr:row>
      <xdr:rowOff>55150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7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71677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50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160372</xdr:rowOff>
    </xdr:from>
    <xdr:to>
      <xdr:col>116</xdr:col>
      <xdr:colOff>63500</xdr:colOff>
      <xdr:row>75</xdr:row>
      <xdr:rowOff>11912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847672"/>
          <a:ext cx="8382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160372</xdr:rowOff>
    </xdr:from>
    <xdr:to>
      <xdr:col>111</xdr:col>
      <xdr:colOff>177800</xdr:colOff>
      <xdr:row>75</xdr:row>
      <xdr:rowOff>39132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47672"/>
          <a:ext cx="889000" cy="5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39132</xdr:rowOff>
    </xdr:from>
    <xdr:to>
      <xdr:col>107</xdr:col>
      <xdr:colOff>50800</xdr:colOff>
      <xdr:row>75</xdr:row>
      <xdr:rowOff>61437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97882"/>
          <a:ext cx="889000" cy="2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49616</xdr:rowOff>
    </xdr:from>
    <xdr:to>
      <xdr:col>102</xdr:col>
      <xdr:colOff>114300</xdr:colOff>
      <xdr:row>75</xdr:row>
      <xdr:rowOff>61437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08366"/>
          <a:ext cx="889000" cy="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132562</xdr:rowOff>
    </xdr:from>
    <xdr:to>
      <xdr:col>116</xdr:col>
      <xdr:colOff>114300</xdr:colOff>
      <xdr:row>75</xdr:row>
      <xdr:rowOff>62712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1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155439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7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109572</xdr:rowOff>
    </xdr:from>
    <xdr:to>
      <xdr:col>112</xdr:col>
      <xdr:colOff>38100</xdr:colOff>
      <xdr:row>75</xdr:row>
      <xdr:rowOff>39722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9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30849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88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159782</xdr:rowOff>
    </xdr:from>
    <xdr:to>
      <xdr:col>107</xdr:col>
      <xdr:colOff>101600</xdr:colOff>
      <xdr:row>75</xdr:row>
      <xdr:rowOff>89932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4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81059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3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10637</xdr:rowOff>
    </xdr:from>
    <xdr:to>
      <xdr:col>102</xdr:col>
      <xdr:colOff>165100</xdr:colOff>
      <xdr:row>75</xdr:row>
      <xdr:rowOff>112237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6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103364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6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170266</xdr:rowOff>
    </xdr:from>
    <xdr:to>
      <xdr:col>98</xdr:col>
      <xdr:colOff>38100</xdr:colOff>
      <xdr:row>75</xdr:row>
      <xdr:rowOff>100416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91543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5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人件費、物件費は近年の物価高騰の状況から上昇傾向で推移している。災害復旧事業費は類似団体と比べても突出して高い状況だが、これは令和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年の豪雨災害の復旧事業を実施しているため。この豪雨災害ついては令和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復旧を完了しているため、翌年度以降は事業費の大幅減が見込まれる。普通建設事業費も前年度より増加しているが、これは国の先行地域に指定されている脱炭素事業に伴う工事を行っているため。維持補修費は大雪に対応した道路除雪関係経費で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により全体的に費用が大きくなっているため、類似団体との比較や、経常収支比率や実質公債費比率など他の指数と突き合わせるなどして、物価高騰の現実を反映した適切な支出規模を見極めつつ事業を実施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41275</xdr:rowOff>
    </xdr:from>
    <xdr:to>
      <xdr:col>24</xdr:col>
      <xdr:colOff>63500</xdr:colOff>
      <xdr:row>35</xdr:row>
      <xdr:rowOff>117729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2025"/>
          <a:ext cx="838200" cy="7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41275</xdr:rowOff>
    </xdr:from>
    <xdr:to>
      <xdr:col>19</xdr:col>
      <xdr:colOff>177800</xdr:colOff>
      <xdr:row>35</xdr:row>
      <xdr:rowOff>108458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2025"/>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108458</xdr:rowOff>
    </xdr:from>
    <xdr:to>
      <xdr:col>15</xdr:col>
      <xdr:colOff>50800</xdr:colOff>
      <xdr:row>35</xdr:row>
      <xdr:rowOff>159131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9208"/>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159131</xdr:rowOff>
    </xdr:from>
    <xdr:to>
      <xdr:col>10</xdr:col>
      <xdr:colOff>114300</xdr:colOff>
      <xdr:row>36</xdr:row>
      <xdr:rowOff>14605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9881"/>
          <a:ext cx="889000"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66929</xdr:rowOff>
    </xdr:from>
    <xdr:to>
      <xdr:col>24</xdr:col>
      <xdr:colOff>114300</xdr:colOff>
      <xdr:row>35</xdr:row>
      <xdr:rowOff>168529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89806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161925</xdr:rowOff>
    </xdr:from>
    <xdr:to>
      <xdr:col>20</xdr:col>
      <xdr:colOff>38100</xdr:colOff>
      <xdr:row>35</xdr:row>
      <xdr:rowOff>92075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108602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57658</xdr:rowOff>
    </xdr:from>
    <xdr:to>
      <xdr:col>15</xdr:col>
      <xdr:colOff>101600</xdr:colOff>
      <xdr:row>35</xdr:row>
      <xdr:rowOff>159258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4335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3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108331</xdr:rowOff>
    </xdr:from>
    <xdr:to>
      <xdr:col>10</xdr:col>
      <xdr:colOff>165100</xdr:colOff>
      <xdr:row>36</xdr:row>
      <xdr:rowOff>38481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55008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8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135255</xdr:rowOff>
    </xdr:from>
    <xdr:to>
      <xdr:col>6</xdr:col>
      <xdr:colOff>38100</xdr:colOff>
      <xdr:row>36</xdr:row>
      <xdr:rowOff>65405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81932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1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169752</xdr:rowOff>
    </xdr:from>
    <xdr:to>
      <xdr:col>24</xdr:col>
      <xdr:colOff>63500</xdr:colOff>
      <xdr:row>58</xdr:row>
      <xdr:rowOff>48956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42402"/>
          <a:ext cx="838200" cy="5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48956</xdr:rowOff>
    </xdr:from>
    <xdr:to>
      <xdr:col>19</xdr:col>
      <xdr:colOff>177800</xdr:colOff>
      <xdr:row>58</xdr:row>
      <xdr:rowOff>60345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93056"/>
          <a:ext cx="889000" cy="1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60345</xdr:rowOff>
    </xdr:from>
    <xdr:to>
      <xdr:col>15</xdr:col>
      <xdr:colOff>50800</xdr:colOff>
      <xdr:row>58</xdr:row>
      <xdr:rowOff>72037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04445"/>
          <a:ext cx="88900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37957</xdr:rowOff>
    </xdr:from>
    <xdr:to>
      <xdr:col>10</xdr:col>
      <xdr:colOff>114300</xdr:colOff>
      <xdr:row>58</xdr:row>
      <xdr:rowOff>72037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82057"/>
          <a:ext cx="889000" cy="3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118952</xdr:rowOff>
    </xdr:from>
    <xdr:to>
      <xdr:col>24</xdr:col>
      <xdr:colOff>114300</xdr:colOff>
      <xdr:row>58</xdr:row>
      <xdr:rowOff>49102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9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78329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169606</xdr:rowOff>
    </xdr:from>
    <xdr:to>
      <xdr:col>20</xdr:col>
      <xdr:colOff>38100</xdr:colOff>
      <xdr:row>58</xdr:row>
      <xdr:rowOff>99756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90883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3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9545</xdr:rowOff>
    </xdr:from>
    <xdr:to>
      <xdr:col>15</xdr:col>
      <xdr:colOff>101600</xdr:colOff>
      <xdr:row>58</xdr:row>
      <xdr:rowOff>111145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102272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21237</xdr:rowOff>
    </xdr:from>
    <xdr:to>
      <xdr:col>10</xdr:col>
      <xdr:colOff>165100</xdr:colOff>
      <xdr:row>58</xdr:row>
      <xdr:rowOff>122837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113964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158607</xdr:rowOff>
    </xdr:from>
    <xdr:to>
      <xdr:col>6</xdr:col>
      <xdr:colOff>38100</xdr:colOff>
      <xdr:row>58</xdr:row>
      <xdr:rowOff>88757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79884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53251</xdr:rowOff>
    </xdr:from>
    <xdr:to>
      <xdr:col>24</xdr:col>
      <xdr:colOff>63500</xdr:colOff>
      <xdr:row>76</xdr:row>
      <xdr:rowOff>58448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3451"/>
          <a:ext cx="8382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79876</xdr:rowOff>
    </xdr:from>
    <xdr:to>
      <xdr:col>19</xdr:col>
      <xdr:colOff>177800</xdr:colOff>
      <xdr:row>76</xdr:row>
      <xdr:rowOff>58448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38626"/>
          <a:ext cx="889000" cy="15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79876</xdr:rowOff>
    </xdr:from>
    <xdr:to>
      <xdr:col>15</xdr:col>
      <xdr:colOff>50800</xdr:colOff>
      <xdr:row>76</xdr:row>
      <xdr:rowOff>124788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38626"/>
          <a:ext cx="889000" cy="21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124788</xdr:rowOff>
    </xdr:from>
    <xdr:to>
      <xdr:col>10</xdr:col>
      <xdr:colOff>114300</xdr:colOff>
      <xdr:row>78</xdr:row>
      <xdr:rowOff>64536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54988"/>
          <a:ext cx="889000" cy="28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2451</xdr:rowOff>
    </xdr:from>
    <xdr:to>
      <xdr:col>24</xdr:col>
      <xdr:colOff>114300</xdr:colOff>
      <xdr:row>76</xdr:row>
      <xdr:rowOff>104051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25328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4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7648</xdr:rowOff>
    </xdr:from>
    <xdr:to>
      <xdr:col>20</xdr:col>
      <xdr:colOff>38100</xdr:colOff>
      <xdr:row>76</xdr:row>
      <xdr:rowOff>109248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3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125775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1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29076</xdr:rowOff>
    </xdr:from>
    <xdr:to>
      <xdr:col>15</xdr:col>
      <xdr:colOff>101600</xdr:colOff>
      <xdr:row>75</xdr:row>
      <xdr:rowOff>130676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147203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6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73988</xdr:rowOff>
    </xdr:from>
    <xdr:to>
      <xdr:col>10</xdr:col>
      <xdr:colOff>165100</xdr:colOff>
      <xdr:row>77</xdr:row>
      <xdr:rowOff>4138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0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7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13736</xdr:rowOff>
    </xdr:from>
    <xdr:to>
      <xdr:col>6</xdr:col>
      <xdr:colOff>38100</xdr:colOff>
      <xdr:row>78</xdr:row>
      <xdr:rowOff>115336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131863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6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111714</xdr:rowOff>
    </xdr:from>
    <xdr:to>
      <xdr:col>24</xdr:col>
      <xdr:colOff>63500</xdr:colOff>
      <xdr:row>96</xdr:row>
      <xdr:rowOff>148332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570914"/>
          <a:ext cx="838200" cy="3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57888</xdr:rowOff>
    </xdr:from>
    <xdr:to>
      <xdr:col>19</xdr:col>
      <xdr:colOff>177800</xdr:colOff>
      <xdr:row>96</xdr:row>
      <xdr:rowOff>111714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517088"/>
          <a:ext cx="889000" cy="5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57888</xdr:rowOff>
    </xdr:from>
    <xdr:to>
      <xdr:col>15</xdr:col>
      <xdr:colOff>50800</xdr:colOff>
      <xdr:row>97</xdr:row>
      <xdr:rowOff>20800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17088"/>
          <a:ext cx="889000" cy="13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20800</xdr:rowOff>
    </xdr:from>
    <xdr:to>
      <xdr:col>10</xdr:col>
      <xdr:colOff>114300</xdr:colOff>
      <xdr:row>97</xdr:row>
      <xdr:rowOff>33812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51450"/>
          <a:ext cx="889000" cy="1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97532</xdr:rowOff>
    </xdr:from>
    <xdr:to>
      <xdr:col>24</xdr:col>
      <xdr:colOff>114300</xdr:colOff>
      <xdr:row>97</xdr:row>
      <xdr:rowOff>27682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75959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60914</xdr:rowOff>
    </xdr:from>
    <xdr:to>
      <xdr:col>20</xdr:col>
      <xdr:colOff>38100</xdr:colOff>
      <xdr:row>96</xdr:row>
      <xdr:rowOff>162514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2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7591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9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7088</xdr:rowOff>
    </xdr:from>
    <xdr:to>
      <xdr:col>15</xdr:col>
      <xdr:colOff>101600</xdr:colOff>
      <xdr:row>96</xdr:row>
      <xdr:rowOff>108688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125215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4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141450</xdr:rowOff>
    </xdr:from>
    <xdr:to>
      <xdr:col>10</xdr:col>
      <xdr:colOff>165100</xdr:colOff>
      <xdr:row>97</xdr:row>
      <xdr:rowOff>71600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62727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9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154462</xdr:rowOff>
    </xdr:from>
    <xdr:to>
      <xdr:col>6</xdr:col>
      <xdr:colOff>38100</xdr:colOff>
      <xdr:row>97</xdr:row>
      <xdr:rowOff>84612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1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75739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0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62738</xdr:rowOff>
    </xdr:from>
    <xdr:to>
      <xdr:col>55</xdr:col>
      <xdr:colOff>0</xdr:colOff>
      <xdr:row>32</xdr:row>
      <xdr:rowOff>96647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549138"/>
          <a:ext cx="8382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96647</xdr:rowOff>
    </xdr:from>
    <xdr:to>
      <xdr:col>50</xdr:col>
      <xdr:colOff>114300</xdr:colOff>
      <xdr:row>32</xdr:row>
      <xdr:rowOff>149987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583047"/>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149987</xdr:rowOff>
    </xdr:from>
    <xdr:to>
      <xdr:col>45</xdr:col>
      <xdr:colOff>177800</xdr:colOff>
      <xdr:row>33</xdr:row>
      <xdr:rowOff>15494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636387"/>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15494</xdr:rowOff>
    </xdr:from>
    <xdr:to>
      <xdr:col>41</xdr:col>
      <xdr:colOff>50800</xdr:colOff>
      <xdr:row>33</xdr:row>
      <xdr:rowOff>29210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6733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11938</xdr:rowOff>
    </xdr:from>
    <xdr:to>
      <xdr:col>55</xdr:col>
      <xdr:colOff>50800</xdr:colOff>
      <xdr:row>32</xdr:row>
      <xdr:rowOff>113538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49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98315</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41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45847</xdr:rowOff>
    </xdr:from>
    <xdr:to>
      <xdr:col>50</xdr:col>
      <xdr:colOff>165100</xdr:colOff>
      <xdr:row>32</xdr:row>
      <xdr:rowOff>147447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5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163974</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30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99187</xdr:rowOff>
    </xdr:from>
    <xdr:to>
      <xdr:col>46</xdr:col>
      <xdr:colOff>38100</xdr:colOff>
      <xdr:row>33</xdr:row>
      <xdr:rowOff>29337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58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45864</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3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136144</xdr:rowOff>
    </xdr:from>
    <xdr:to>
      <xdr:col>41</xdr:col>
      <xdr:colOff>101600</xdr:colOff>
      <xdr:row>33</xdr:row>
      <xdr:rowOff>66294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6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82821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3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149860</xdr:rowOff>
    </xdr:from>
    <xdr:to>
      <xdr:col>36</xdr:col>
      <xdr:colOff>165100</xdr:colOff>
      <xdr:row>33</xdr:row>
      <xdr:rowOff>80010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96537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41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58181</xdr:rowOff>
    </xdr:from>
    <xdr:to>
      <xdr:col>55</xdr:col>
      <xdr:colOff>0</xdr:colOff>
      <xdr:row>55</xdr:row>
      <xdr:rowOff>101616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487931"/>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45669</xdr:rowOff>
    </xdr:from>
    <xdr:to>
      <xdr:col>50</xdr:col>
      <xdr:colOff>114300</xdr:colOff>
      <xdr:row>55</xdr:row>
      <xdr:rowOff>58181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475419"/>
          <a:ext cx="889000" cy="1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45669</xdr:rowOff>
    </xdr:from>
    <xdr:to>
      <xdr:col>45</xdr:col>
      <xdr:colOff>177800</xdr:colOff>
      <xdr:row>55</xdr:row>
      <xdr:rowOff>109136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475419"/>
          <a:ext cx="889000" cy="6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79982</xdr:rowOff>
    </xdr:from>
    <xdr:to>
      <xdr:col>41</xdr:col>
      <xdr:colOff>50800</xdr:colOff>
      <xdr:row>55</xdr:row>
      <xdr:rowOff>109136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509732"/>
          <a:ext cx="889000" cy="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50816</xdr:rowOff>
    </xdr:from>
    <xdr:to>
      <xdr:col>55</xdr:col>
      <xdr:colOff>50800</xdr:colOff>
      <xdr:row>55</xdr:row>
      <xdr:rowOff>152416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48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73693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7381</xdr:rowOff>
    </xdr:from>
    <xdr:to>
      <xdr:col>50</xdr:col>
      <xdr:colOff>165100</xdr:colOff>
      <xdr:row>55</xdr:row>
      <xdr:rowOff>108981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43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125508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1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166319</xdr:rowOff>
    </xdr:from>
    <xdr:to>
      <xdr:col>46</xdr:col>
      <xdr:colOff>38100</xdr:colOff>
      <xdr:row>55</xdr:row>
      <xdr:rowOff>96469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112996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58336</xdr:rowOff>
    </xdr:from>
    <xdr:to>
      <xdr:col>41</xdr:col>
      <xdr:colOff>101600</xdr:colOff>
      <xdr:row>55</xdr:row>
      <xdr:rowOff>159936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4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5013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6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29182</xdr:rowOff>
    </xdr:from>
    <xdr:to>
      <xdr:col>36</xdr:col>
      <xdr:colOff>165100</xdr:colOff>
      <xdr:row>55</xdr:row>
      <xdr:rowOff>130782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147309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23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139063</xdr:rowOff>
    </xdr:from>
    <xdr:to>
      <xdr:col>55</xdr:col>
      <xdr:colOff>0</xdr:colOff>
      <xdr:row>78</xdr:row>
      <xdr:rowOff>41680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40713"/>
          <a:ext cx="8382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139063</xdr:rowOff>
    </xdr:from>
    <xdr:to>
      <xdr:col>50</xdr:col>
      <xdr:colOff>114300</xdr:colOff>
      <xdr:row>78</xdr:row>
      <xdr:rowOff>7021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40713"/>
          <a:ext cx="889000" cy="3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2187</xdr:rowOff>
    </xdr:from>
    <xdr:to>
      <xdr:col>45</xdr:col>
      <xdr:colOff>177800</xdr:colOff>
      <xdr:row>78</xdr:row>
      <xdr:rowOff>7021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03837"/>
          <a:ext cx="889000" cy="1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2187</xdr:rowOff>
    </xdr:from>
    <xdr:to>
      <xdr:col>41</xdr:col>
      <xdr:colOff>50800</xdr:colOff>
      <xdr:row>78</xdr:row>
      <xdr:rowOff>52558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03837"/>
          <a:ext cx="889000" cy="22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162330</xdr:rowOff>
    </xdr:from>
    <xdr:to>
      <xdr:col>55</xdr:col>
      <xdr:colOff>50800</xdr:colOff>
      <xdr:row>78</xdr:row>
      <xdr:rowOff>92480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13757</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1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88263</xdr:rowOff>
    </xdr:from>
    <xdr:to>
      <xdr:col>50</xdr:col>
      <xdr:colOff>165100</xdr:colOff>
      <xdr:row>78</xdr:row>
      <xdr:rowOff>18413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34940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6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127671</xdr:rowOff>
    </xdr:from>
    <xdr:to>
      <xdr:col>46</xdr:col>
      <xdr:colOff>38100</xdr:colOff>
      <xdr:row>78</xdr:row>
      <xdr:rowOff>57821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74348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0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122837</xdr:rowOff>
    </xdr:from>
    <xdr:to>
      <xdr:col>41</xdr:col>
      <xdr:colOff>101600</xdr:colOff>
      <xdr:row>77</xdr:row>
      <xdr:rowOff>52987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5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69514</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61795" y="1292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1758</xdr:rowOff>
    </xdr:from>
    <xdr:to>
      <xdr:col>36</xdr:col>
      <xdr:colOff>165100</xdr:colOff>
      <xdr:row>78</xdr:row>
      <xdr:rowOff>103358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119885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5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118715</xdr:rowOff>
    </xdr:from>
    <xdr:to>
      <xdr:col>55</xdr:col>
      <xdr:colOff>0</xdr:colOff>
      <xdr:row>96</xdr:row>
      <xdr:rowOff>136497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77915"/>
          <a:ext cx="838200" cy="1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118340</xdr:rowOff>
    </xdr:from>
    <xdr:to>
      <xdr:col>50</xdr:col>
      <xdr:colOff>114300</xdr:colOff>
      <xdr:row>96</xdr:row>
      <xdr:rowOff>118715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77540"/>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118340</xdr:rowOff>
    </xdr:from>
    <xdr:to>
      <xdr:col>45</xdr:col>
      <xdr:colOff>177800</xdr:colOff>
      <xdr:row>96</xdr:row>
      <xdr:rowOff>129412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77540"/>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129412</xdr:rowOff>
    </xdr:from>
    <xdr:to>
      <xdr:col>41</xdr:col>
      <xdr:colOff>50800</xdr:colOff>
      <xdr:row>96</xdr:row>
      <xdr:rowOff>139988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88612"/>
          <a:ext cx="8890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85697</xdr:rowOff>
    </xdr:from>
    <xdr:to>
      <xdr:col>55</xdr:col>
      <xdr:colOff>50800</xdr:colOff>
      <xdr:row>97</xdr:row>
      <xdr:rowOff>15847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108574</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67915</xdr:rowOff>
    </xdr:from>
    <xdr:to>
      <xdr:col>50</xdr:col>
      <xdr:colOff>165100</xdr:colOff>
      <xdr:row>96</xdr:row>
      <xdr:rowOff>169515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14592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0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67540</xdr:rowOff>
    </xdr:from>
    <xdr:to>
      <xdr:col>46</xdr:col>
      <xdr:colOff>38100</xdr:colOff>
      <xdr:row>96</xdr:row>
      <xdr:rowOff>169140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2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14217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0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78612</xdr:rowOff>
    </xdr:from>
    <xdr:to>
      <xdr:col>41</xdr:col>
      <xdr:colOff>101600</xdr:colOff>
      <xdr:row>97</xdr:row>
      <xdr:rowOff>8762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3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25289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1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89188</xdr:rowOff>
    </xdr:from>
    <xdr:to>
      <xdr:col>36</xdr:col>
      <xdr:colOff>165100</xdr:colOff>
      <xdr:row>97</xdr:row>
      <xdr:rowOff>19338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4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35865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2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150280</xdr:rowOff>
    </xdr:from>
    <xdr:to>
      <xdr:col>85</xdr:col>
      <xdr:colOff>127000</xdr:colOff>
      <xdr:row>37</xdr:row>
      <xdr:rowOff>35266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322480"/>
          <a:ext cx="838200" cy="5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150280</xdr:rowOff>
    </xdr:from>
    <xdr:to>
      <xdr:col>81</xdr:col>
      <xdr:colOff>50800</xdr:colOff>
      <xdr:row>37</xdr:row>
      <xdr:rowOff>11405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22480"/>
          <a:ext cx="8890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11405</xdr:rowOff>
    </xdr:from>
    <xdr:to>
      <xdr:col>76</xdr:col>
      <xdr:colOff>114300</xdr:colOff>
      <xdr:row>37</xdr:row>
      <xdr:rowOff>64468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55055"/>
          <a:ext cx="889000" cy="5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64468</xdr:rowOff>
    </xdr:from>
    <xdr:to>
      <xdr:col>71</xdr:col>
      <xdr:colOff>177800</xdr:colOff>
      <xdr:row>37</xdr:row>
      <xdr:rowOff>85577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08118"/>
          <a:ext cx="889000" cy="2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155916</xdr:rowOff>
    </xdr:from>
    <xdr:to>
      <xdr:col>85</xdr:col>
      <xdr:colOff>177800</xdr:colOff>
      <xdr:row>37</xdr:row>
      <xdr:rowOff>86066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2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7343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7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99480</xdr:rowOff>
    </xdr:from>
    <xdr:to>
      <xdr:col>81</xdr:col>
      <xdr:colOff>101600</xdr:colOff>
      <xdr:row>37</xdr:row>
      <xdr:rowOff>29630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46157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4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132055</xdr:rowOff>
    </xdr:from>
    <xdr:to>
      <xdr:col>76</xdr:col>
      <xdr:colOff>165100</xdr:colOff>
      <xdr:row>37</xdr:row>
      <xdr:rowOff>62205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78732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07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13668</xdr:rowOff>
    </xdr:from>
    <xdr:to>
      <xdr:col>72</xdr:col>
      <xdr:colOff>38100</xdr:colOff>
      <xdr:row>37</xdr:row>
      <xdr:rowOff>115268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131795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3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34777</xdr:rowOff>
    </xdr:from>
    <xdr:to>
      <xdr:col>67</xdr:col>
      <xdr:colOff>101600</xdr:colOff>
      <xdr:row>37</xdr:row>
      <xdr:rowOff>136377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7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152904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5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30423</xdr:rowOff>
    </xdr:from>
    <xdr:to>
      <xdr:col>85</xdr:col>
      <xdr:colOff>127000</xdr:colOff>
      <xdr:row>58</xdr:row>
      <xdr:rowOff>41088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74523"/>
          <a:ext cx="838200" cy="1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41088</xdr:rowOff>
    </xdr:from>
    <xdr:to>
      <xdr:col>81</xdr:col>
      <xdr:colOff>50800</xdr:colOff>
      <xdr:row>58</xdr:row>
      <xdr:rowOff>49070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5188"/>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49070</xdr:rowOff>
    </xdr:from>
    <xdr:to>
      <xdr:col>76</xdr:col>
      <xdr:colOff>114300</xdr:colOff>
      <xdr:row>58</xdr:row>
      <xdr:rowOff>56379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3170"/>
          <a:ext cx="889000" cy="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32758</xdr:rowOff>
    </xdr:from>
    <xdr:to>
      <xdr:col>71</xdr:col>
      <xdr:colOff>177800</xdr:colOff>
      <xdr:row>58</xdr:row>
      <xdr:rowOff>56379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76858"/>
          <a:ext cx="889000" cy="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151073</xdr:rowOff>
    </xdr:from>
    <xdr:to>
      <xdr:col>85</xdr:col>
      <xdr:colOff>177800</xdr:colOff>
      <xdr:row>58</xdr:row>
      <xdr:rowOff>81223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2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66000</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3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161738</xdr:rowOff>
    </xdr:from>
    <xdr:to>
      <xdr:col>81</xdr:col>
      <xdr:colOff>101600</xdr:colOff>
      <xdr:row>58</xdr:row>
      <xdr:rowOff>91888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83015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2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169720</xdr:rowOff>
    </xdr:from>
    <xdr:to>
      <xdr:col>76</xdr:col>
      <xdr:colOff>165100</xdr:colOff>
      <xdr:row>58</xdr:row>
      <xdr:rowOff>99870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90997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5579</xdr:rowOff>
    </xdr:from>
    <xdr:to>
      <xdr:col>72</xdr:col>
      <xdr:colOff>38100</xdr:colOff>
      <xdr:row>58</xdr:row>
      <xdr:rowOff>107179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4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98306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4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153408</xdr:rowOff>
    </xdr:from>
    <xdr:to>
      <xdr:col>67</xdr:col>
      <xdr:colOff>101600</xdr:colOff>
      <xdr:row>58</xdr:row>
      <xdr:rowOff>83558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2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74685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1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74</xdr:row>
      <xdr:rowOff>71444</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758744"/>
          <a:ext cx="1269" cy="75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18121</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53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74</xdr:row>
      <xdr:rowOff>71444</xdr:rowOff>
    </xdr:from>
    <xdr:to>
      <xdr:col>86</xdr:col>
      <xdr:colOff>25400</xdr:colOff>
      <xdr:row>74</xdr:row>
      <xdr:rowOff>71444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75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78426</xdr:rowOff>
    </xdr:from>
    <xdr:to>
      <xdr:col>85</xdr:col>
      <xdr:colOff>127000</xdr:colOff>
      <xdr:row>75</xdr:row>
      <xdr:rowOff>56206</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079926"/>
          <a:ext cx="838200" cy="8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11361</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8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32934</xdr:rowOff>
    </xdr:from>
    <xdr:to>
      <xdr:col>85</xdr:col>
      <xdr:colOff>177800</xdr:colOff>
      <xdr:row>78</xdr:row>
      <xdr:rowOff>134534</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0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78426</xdr:rowOff>
    </xdr:from>
    <xdr:to>
      <xdr:col>81</xdr:col>
      <xdr:colOff>50800</xdr:colOff>
      <xdr:row>75</xdr:row>
      <xdr:rowOff>71957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079926"/>
          <a:ext cx="889000" cy="8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18569</xdr:rowOff>
    </xdr:from>
    <xdr:to>
      <xdr:col>81</xdr:col>
      <xdr:colOff>101600</xdr:colOff>
      <xdr:row>78</xdr:row>
      <xdr:rowOff>120169</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111296</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8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71957</xdr:rowOff>
    </xdr:from>
    <xdr:to>
      <xdr:col>76</xdr:col>
      <xdr:colOff>114300</xdr:colOff>
      <xdr:row>78</xdr:row>
      <xdr:rowOff>139285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930707"/>
          <a:ext cx="889000" cy="58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24727</xdr:rowOff>
    </xdr:from>
    <xdr:to>
      <xdr:col>76</xdr:col>
      <xdr:colOff>165100</xdr:colOff>
      <xdr:row>78</xdr:row>
      <xdr:rowOff>126327</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117454</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134200</xdr:rowOff>
    </xdr:from>
    <xdr:to>
      <xdr:col>71</xdr:col>
      <xdr:colOff>177800</xdr:colOff>
      <xdr:row>78</xdr:row>
      <xdr:rowOff>139285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07300"/>
          <a:ext cx="8890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38801</xdr:rowOff>
    </xdr:from>
    <xdr:to>
      <xdr:col>72</xdr:col>
      <xdr:colOff>38100</xdr:colOff>
      <xdr:row>78</xdr:row>
      <xdr:rowOff>140401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156928</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5406</xdr:rowOff>
    </xdr:from>
    <xdr:to>
      <xdr:col>85</xdr:col>
      <xdr:colOff>177800</xdr:colOff>
      <xdr:row>75</xdr:row>
      <xdr:rowOff>107006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86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28283</xdr:rowOff>
    </xdr:from>
    <xdr:ext cx="599010"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71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27626</xdr:rowOff>
    </xdr:from>
    <xdr:to>
      <xdr:col>81</xdr:col>
      <xdr:colOff>101600</xdr:colOff>
      <xdr:row>70</xdr:row>
      <xdr:rowOff>129226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02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145753</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181795" y="1180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21157</xdr:rowOff>
    </xdr:from>
    <xdr:to>
      <xdr:col>76</xdr:col>
      <xdr:colOff>165100</xdr:colOff>
      <xdr:row>75</xdr:row>
      <xdr:rowOff>122757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87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139284</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92795" y="12655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88485</xdr:rowOff>
    </xdr:from>
    <xdr:to>
      <xdr:col>72</xdr:col>
      <xdr:colOff>38100</xdr:colOff>
      <xdr:row>79</xdr:row>
      <xdr:rowOff>18635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9762</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46333" y="135543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83400</xdr:rowOff>
    </xdr:from>
    <xdr:to>
      <xdr:col>67</xdr:col>
      <xdr:colOff>101600</xdr:colOff>
      <xdr:row>79</xdr:row>
      <xdr:rowOff>13550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4677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4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147358</xdr:rowOff>
    </xdr:from>
    <xdr:to>
      <xdr:col>85</xdr:col>
      <xdr:colOff>127000</xdr:colOff>
      <xdr:row>94</xdr:row>
      <xdr:rowOff>43179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092208"/>
          <a:ext cx="838200" cy="6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147358</xdr:rowOff>
    </xdr:from>
    <xdr:to>
      <xdr:col>81</xdr:col>
      <xdr:colOff>50800</xdr:colOff>
      <xdr:row>94</xdr:row>
      <xdr:rowOff>17325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092208"/>
          <a:ext cx="889000" cy="4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665</xdr:rowOff>
    </xdr:from>
    <xdr:to>
      <xdr:col>76</xdr:col>
      <xdr:colOff>114300</xdr:colOff>
      <xdr:row>94</xdr:row>
      <xdr:rowOff>17325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116965"/>
          <a:ext cx="889000" cy="1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665</xdr:rowOff>
    </xdr:from>
    <xdr:to>
      <xdr:col>71</xdr:col>
      <xdr:colOff>177800</xdr:colOff>
      <xdr:row>94</xdr:row>
      <xdr:rowOff>76623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116965"/>
          <a:ext cx="889000" cy="7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163829</xdr:rowOff>
    </xdr:from>
    <xdr:to>
      <xdr:col>85</xdr:col>
      <xdr:colOff>177800</xdr:colOff>
      <xdr:row>94</xdr:row>
      <xdr:rowOff>93979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0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15256</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6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96558</xdr:rowOff>
    </xdr:from>
    <xdr:to>
      <xdr:col>81</xdr:col>
      <xdr:colOff>101600</xdr:colOff>
      <xdr:row>94</xdr:row>
      <xdr:rowOff>26708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43235</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1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137975</xdr:rowOff>
    </xdr:from>
    <xdr:to>
      <xdr:col>76</xdr:col>
      <xdr:colOff>165100</xdr:colOff>
      <xdr:row>94</xdr:row>
      <xdr:rowOff>68125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08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84652</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85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121315</xdr:rowOff>
    </xdr:from>
    <xdr:to>
      <xdr:col>72</xdr:col>
      <xdr:colOff>38100</xdr:colOff>
      <xdr:row>94</xdr:row>
      <xdr:rowOff>51465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06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67992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84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25823</xdr:rowOff>
    </xdr:from>
    <xdr:to>
      <xdr:col>67</xdr:col>
      <xdr:colOff>101600</xdr:colOff>
      <xdr:row>94</xdr:row>
      <xdr:rowOff>127423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14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143950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91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前年度より大きく上昇しているが、これは国の先行地域に指定されている脱炭素推進事業の影響が大きい。民生費については、国が物価高騰に対応して実施した給付金事業などの影響で増加している。災害復旧費に関しては、性質別でも述べたように突出して高くなっている。公債費は大規模事業の地方債の償還が終了したため一時的に減少しているが、災害復旧で借り入れた地方債の償還により今後増加が見込ま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目的別の歳出においても、村の人口減少と物価高騰の状況を勘案しながら、適切な支出規模を見極めつつ事業を実施したい。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年の豪雨災害に伴う災害復旧事業費が大きかったが、国からの財政措置や地方債の借入で財政調整基金を取り崩すことはなかった。実質収支についてもやや高い割合となっている。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関川村の収入で大きな割合を占める地方交付税は人口規模に左右される。今後人口減少が進むと交付税も減少が予想されるため、計画的な基金への積立やふるさと納税などを通じた自主財源の確保に努める。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全ての会計で赤字は発生していないが、公営企業である簡易水道事業会計、下水道事業会計には毎年一般会計からの補助を行っている。一般会計の黒字額も拡大しているが、令和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年の豪雨災害に対する復旧事業で多額の地方債を借り入れているため、今後の償還に備えて村債管理基金への積立も行っている状況。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現在は黒字決算となっているが、今後人口減少により地方交付税が減少するため、厳しい財政運営が想定される。今後の人口減少社会を想定しながら、中長期的な視点をもった財政運営を行う必要がある。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大規模事業の地方債償還が終了したため、元利償還金は大幅に減少している。今後、令和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年の豪雨災害で借り入れた地方債の償還が本格化するため、元利償還金は増加する見込み。交付税参入率の低い地方債は借入を抑制する必要がある。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満期一括償還を行っていないため該当なし。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年の豪雨災害での地方債の借入は令和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年度が最後のため、今後地方債の現在高は減少が見込まれる。ただし、災害復旧事業債は金額に対して償還年限が短いため、公債費は今後高い水準で推移する見込み。</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公債費とのバランスを取りながら、適正な地方債の管理に努める必要がある。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新潟県関川村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将来的な負担に備え、減債基金や特定目的基金に積み立てを行ったため基金残高が増加している。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災害復旧事業や臨時財政対策債の償還時に繰り入れるため、今後減少が見込まれる。その他の特定目的基金も直近で取崩しを見込んでいるものもあり、基金総額の維持は難しい。将来負担に備え、計画的な積立と取り崩しを行う。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むらづくり総合対策基金：総合的な村づくりの推進を図る。</a:t>
          </a:r>
          <a:endParaRPr lang="ja-JP" altLang="ja-JP" sz="1400">
            <a:effectLst/>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庁舎管理基金：庁舎等施設の整備を図る。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教育施設整備基金：教育施設の整備を図る。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環境衛生施設整備基金：環境衛生施設の整備を図る。</a:t>
          </a:r>
          <a:endParaRPr lang="ja-JP" altLang="ja-JP" sz="1400">
            <a:effectLst/>
            <a:latin typeface="+mn-ea"/>
            <a:ea typeface="+mn-ea"/>
          </a:endParaRPr>
        </a:p>
        <a:p>
          <a:r>
            <a:rPr kumimoji="1" lang="ja-JP" altLang="ja-JP" sz="1100">
              <a:solidFill>
                <a:schemeClr val="dk1"/>
              </a:solidFill>
              <a:effectLst/>
              <a:latin typeface="+mn-ea"/>
              <a:ea typeface="+mn-ea"/>
              <a:cs typeface="+mn-cs"/>
            </a:rPr>
            <a:t>　ふるさと応援基金：村づくりに対して募った寄付金を財源に、個性豊かな活力ある安心の村づくりを推進する。</a:t>
          </a:r>
          <a:endParaRPr lang="ja-JP" altLang="ja-JP" sz="14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村づくり総合対策基金：今後の村づくりに資する事業の財源として積立。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庁舎管理基金：庁舎空調改修経費等の財源として積立。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ふるさと応援基金：ふるさと納税による寄付額増額に伴う増。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公用施設の整備など、財政措置の少ない事業に対して優先的に積立を行い将来的な負担を軽減する。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新規で取り崩すことなく、利子の積立のみ行った。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人口減少による普通交付税の減少に備えて、可能な限り現在の残高を維持する。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災害復旧事業債の償還に備えて積み立てたほか、国から普通交付税で臨時財政対策債償還基金費として措置された分の積立を行った。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災害復旧事業債と臨時財政対策債償還時に適切に取り崩しを行う。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FD357A5-F56A-4788-9641-D3A11392AF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76CE5C-830A-41A5-90AA-FDF3BA268E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45937FC-645E-4A23-83B3-789ADCD6CC8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EBAC604-AB9D-4EAA-81CC-08114E0C467A}"/>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99C9700-081B-42CC-BD5A-43029FA146A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CA1E1E9-255F-427D-88D9-5FDC18C38B8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046064A-391C-4CAC-8635-C85F78078A2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142CD29-181E-49FB-B129-81A0D0371E5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2F2704B-20DA-4B63-B754-5354D0F002E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DF89E6-E6C7-48AC-9693-8ABE6D8441D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4D3E9A4-3696-4ACC-8ED6-F7975F7195E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41AE995-5475-469B-8665-F03BD6F5F2A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26D473A-531D-432D-8965-449C8DDE15E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3CFEFED-F3C6-485B-A058-8FC4C08BC66B}"/>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FDD76DA-6BF0-4E6C-9F21-B1893040754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63BCB1E-32E8-4EAC-A3A2-B4B20F162A3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FF506EA-6908-42DE-BFAB-7F444C65C04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141FF98-B749-476E-8F57-A65179BCFB2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2F98F32-418C-4350-8962-ED4105DCA4F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B5BA0E9-B888-41EF-AD69-D756B259C95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9EA5B1A-DD33-40C4-BC02-FEFB5B3AF42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60B5F35-F1D1-4F7E-8E0C-A80C520522B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F5FE84A-D3FA-42D3-B363-88A206D8E04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D473D5A-E305-4B7F-A070-DC7603F7372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1C0E01C-FA7D-48D5-972D-AED8F35D770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BB47B44-30E1-4D31-8400-7F60EB3FD315}"/>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C195700-7F8D-44EA-906F-F6B6F991332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7FDBD75-4A74-4A02-A5E0-003E0047EBA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7022E12-740F-447C-A99B-D75DDFCFCE2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B19450D-FB56-43DC-962C-EABF75196ED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D16DA8-E2DB-4122-A504-A4ACE8172FB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D74FB8A-C625-4004-91CA-F8A94A75956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355695A-68AF-4512-9636-82D082EA25A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CD290AC-B9B2-4219-AF49-BFCFD36A050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3C776F0-37B7-4A7D-A1B7-A07ED1C9BD3F}"/>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10E102F-2867-4ACF-B198-A168DD4C8BC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813D073-D9E1-4E87-9144-2951FCF0500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1470B8-3F39-4449-9A56-0C7845E41A7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7740461-0F0B-482A-A41D-2C8631A5613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9F7D87B-D7EE-4701-B64D-81625B8DEA9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D477947-E9BE-4E64-99D3-3307D9EA33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F852850-7B9B-4CB3-9B59-373A27C0812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83453C8-BFA4-42CA-AECD-CB439E6459CB}"/>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9A09986-85DB-4C71-BE4A-DCBE4018496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41E42F3-CE00-433A-A2A0-4610F6BA7A9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155BF80-6068-4478-827B-27192E9F2E6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91782A2-0391-4503-B603-45423BECD7E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有形固定資産減価償却率は、数値が高いほど老朽化対策の必要な施設が多いことを示しており、関川村は類似団体と比べても非常に高い値となっている。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年度は前年比で</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ポイント上昇して</a:t>
          </a:r>
          <a:r>
            <a:rPr kumimoji="1" lang="en-US" altLang="ja-JP" sz="1100">
              <a:latin typeface="ＭＳ Ｐゴシック" panose="020B0600070205080204" pitchFamily="50" charset="-128"/>
              <a:ea typeface="ＭＳ Ｐゴシック" panose="020B0600070205080204" pitchFamily="50" charset="-128"/>
            </a:rPr>
            <a:t>87.4</a:t>
          </a:r>
          <a:r>
            <a:rPr kumimoji="1" lang="ja-JP" altLang="en-US" sz="1100">
              <a:latin typeface="ＭＳ Ｐゴシック" panose="020B0600070205080204" pitchFamily="50" charset="-128"/>
              <a:ea typeface="ＭＳ Ｐゴシック" panose="020B0600070205080204" pitchFamily="50" charset="-128"/>
            </a:rPr>
            <a:t>％となっている。今後老朽化に伴う維持管理経費が増加することが見込まれるが、一般財源に限りがあるため、施設の統廃合などを通じて維持管理経費の削減に努める必要がある。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B60F302-9220-4A22-BED5-C146272D8A3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0E4DFBB-6BCC-45EC-9856-5DE232A7A74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F777EA6-FA18-46E1-A420-A404B178290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1CE92DC-7848-476A-82C6-83F6B4E2C7BD}"/>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57392F94-BECD-4D24-8FF0-58E820F72714}"/>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490FDA2-97E3-4119-9C8B-2B5BD8AEC7F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5ED85A0-5DC6-4320-AA78-30CFB5B0C0A6}"/>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891DC05-45FF-4E00-96F6-44F54D2118EB}"/>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E8630D0-E2A8-4831-BA69-6C5606750AE6}"/>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825B6E3-50C7-451A-8360-C0E9BC8B6521}"/>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382D7AD7-E9E6-46CE-9E6C-56DA88C5D37F}"/>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C1F834D-5D04-4618-AAFE-E5199119786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83C87BC-15B6-4CF1-99C4-2D96CD90B4D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9118516F-525B-4666-8CE5-44B93A6EEE9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543D2B77-56C6-4975-A0D6-CAC95C72149E}"/>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3E00D5CB-11E5-4413-A631-B093449609EC}"/>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1095425F-C41C-4E2B-9A47-D1B536F4144C}"/>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D32E46C8-209A-42A0-ADF3-09CD4B2C2EA1}"/>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D2C9E2C6-B14D-4CD4-A30C-944A68A81088}"/>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A1D44B3C-9A27-40D1-8C2A-204205D60149}"/>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E32DF5A-DD21-4BC9-9FC3-CEC0523BB15A}"/>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D01D8C86-F6E5-4009-92D0-C90DE72A3321}"/>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8C0ED38A-9DF3-4328-AC4B-115E8B5824E1}"/>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5DE1F5C8-39D3-4246-9748-839F2DDBED2B}"/>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8455E4BB-7992-446F-B3B7-B2D890EE7769}"/>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C5ED7CC-59D6-4ED2-BF68-8B5C2C7DF86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3508D052-652E-43B5-9F17-87EAB539D00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CD135F0-55E0-4E0F-8948-1F521D2B7AC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06EF40F-12EC-4A6F-A7DA-6AE537A1269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ED5B149-F717-445D-8017-7E6333267E2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99441</xdr:rowOff>
    </xdr:from>
    <xdr:to>
      <xdr:col>23</xdr:col>
      <xdr:colOff>136525</xdr:colOff>
      <xdr:row>33</xdr:row>
      <xdr:rowOff>29591</xdr:rowOff>
    </xdr:to>
    <xdr:sp macro="" textlink="">
      <xdr:nvSpPr>
        <xdr:cNvPr id="79" name="楕円 78">
          <a:extLst>
            <a:ext uri="{FF2B5EF4-FFF2-40B4-BE49-F238E27FC236}">
              <a16:creationId xmlns:a16="http://schemas.microsoft.com/office/drawing/2014/main" id="{E8305768-A0C0-4558-A2DC-7A0E2F2F51F6}"/>
            </a:ext>
          </a:extLst>
        </xdr:cNvPr>
        <xdr:cNvSpPr/>
      </xdr:nvSpPr>
      <xdr:spPr>
        <a:xfrm>
          <a:off x="4157345" y="6233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14368</xdr:rowOff>
    </xdr:from>
    <xdr:ext cx="405111" cy="259045"/>
    <xdr:sp macro="" textlink="">
      <xdr:nvSpPr>
        <xdr:cNvPr id="80" name="有形固定資産減価償却率該当値テキスト">
          <a:extLst>
            <a:ext uri="{FF2B5EF4-FFF2-40B4-BE49-F238E27FC236}">
              <a16:creationId xmlns:a16="http://schemas.microsoft.com/office/drawing/2014/main" id="{CC584EA8-63B6-4717-AE05-02C92997DC3D}"/>
            </a:ext>
          </a:extLst>
        </xdr:cNvPr>
        <xdr:cNvSpPr txBox="1"/>
      </xdr:nvSpPr>
      <xdr:spPr>
        <a:xfrm>
          <a:off x="4258945" y="614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95123</xdr:rowOff>
    </xdr:from>
    <xdr:to>
      <xdr:col>19</xdr:col>
      <xdr:colOff>187325</xdr:colOff>
      <xdr:row>33</xdr:row>
      <xdr:rowOff>25273</xdr:rowOff>
    </xdr:to>
    <xdr:sp macro="" textlink="">
      <xdr:nvSpPr>
        <xdr:cNvPr id="81" name="楕円 80">
          <a:extLst>
            <a:ext uri="{FF2B5EF4-FFF2-40B4-BE49-F238E27FC236}">
              <a16:creationId xmlns:a16="http://schemas.microsoft.com/office/drawing/2014/main" id="{E9F8FF5D-C64D-4B84-B588-536C26BF1480}"/>
            </a:ext>
          </a:extLst>
        </xdr:cNvPr>
        <xdr:cNvSpPr/>
      </xdr:nvSpPr>
      <xdr:spPr>
        <a:xfrm>
          <a:off x="3537585" y="6229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145923</xdr:rowOff>
    </xdr:from>
    <xdr:to>
      <xdr:col>23</xdr:col>
      <xdr:colOff>85725</xdr:colOff>
      <xdr:row>32</xdr:row>
      <xdr:rowOff>150241</xdr:rowOff>
    </xdr:to>
    <xdr:cxnSp macro="">
      <xdr:nvCxnSpPr>
        <xdr:cNvPr id="82" name="直線コネクタ 81">
          <a:extLst>
            <a:ext uri="{FF2B5EF4-FFF2-40B4-BE49-F238E27FC236}">
              <a16:creationId xmlns:a16="http://schemas.microsoft.com/office/drawing/2014/main" id="{CC4D6007-1B6B-4DCC-8E8C-F61395C75298}"/>
            </a:ext>
          </a:extLst>
        </xdr:cNvPr>
        <xdr:cNvCxnSpPr/>
      </xdr:nvCxnSpPr>
      <xdr:spPr>
        <a:xfrm>
          <a:off x="3588385" y="6280023"/>
          <a:ext cx="61976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84328</xdr:rowOff>
    </xdr:from>
    <xdr:to>
      <xdr:col>15</xdr:col>
      <xdr:colOff>187325</xdr:colOff>
      <xdr:row>33</xdr:row>
      <xdr:rowOff>14478</xdr:rowOff>
    </xdr:to>
    <xdr:sp macro="" textlink="">
      <xdr:nvSpPr>
        <xdr:cNvPr id="83" name="楕円 82">
          <a:extLst>
            <a:ext uri="{FF2B5EF4-FFF2-40B4-BE49-F238E27FC236}">
              <a16:creationId xmlns:a16="http://schemas.microsoft.com/office/drawing/2014/main" id="{C88BE7A2-2AFE-4434-8D87-A90C39A05A24}"/>
            </a:ext>
          </a:extLst>
        </xdr:cNvPr>
        <xdr:cNvSpPr/>
      </xdr:nvSpPr>
      <xdr:spPr>
        <a:xfrm>
          <a:off x="2867025" y="6218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135128</xdr:rowOff>
    </xdr:from>
    <xdr:to>
      <xdr:col>19</xdr:col>
      <xdr:colOff>136525</xdr:colOff>
      <xdr:row>32</xdr:row>
      <xdr:rowOff>145923</xdr:rowOff>
    </xdr:to>
    <xdr:cxnSp macro="">
      <xdr:nvCxnSpPr>
        <xdr:cNvPr id="84" name="直線コネクタ 83">
          <a:extLst>
            <a:ext uri="{FF2B5EF4-FFF2-40B4-BE49-F238E27FC236}">
              <a16:creationId xmlns:a16="http://schemas.microsoft.com/office/drawing/2014/main" id="{2D194135-9EAF-4F96-B867-E8649BCADFA6}"/>
            </a:ext>
          </a:extLst>
        </xdr:cNvPr>
        <xdr:cNvCxnSpPr/>
      </xdr:nvCxnSpPr>
      <xdr:spPr>
        <a:xfrm>
          <a:off x="2917825" y="6269228"/>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114554</xdr:rowOff>
    </xdr:from>
    <xdr:to>
      <xdr:col>11</xdr:col>
      <xdr:colOff>187325</xdr:colOff>
      <xdr:row>33</xdr:row>
      <xdr:rowOff>44704</xdr:rowOff>
    </xdr:to>
    <xdr:sp macro="" textlink="">
      <xdr:nvSpPr>
        <xdr:cNvPr id="85" name="楕円 84">
          <a:extLst>
            <a:ext uri="{FF2B5EF4-FFF2-40B4-BE49-F238E27FC236}">
              <a16:creationId xmlns:a16="http://schemas.microsoft.com/office/drawing/2014/main" id="{4269DC54-DC4A-4FB0-8016-083155F00141}"/>
            </a:ext>
          </a:extLst>
        </xdr:cNvPr>
        <xdr:cNvSpPr/>
      </xdr:nvSpPr>
      <xdr:spPr>
        <a:xfrm>
          <a:off x="2196465" y="6248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135128</xdr:rowOff>
    </xdr:from>
    <xdr:to>
      <xdr:col>15</xdr:col>
      <xdr:colOff>136525</xdr:colOff>
      <xdr:row>32</xdr:row>
      <xdr:rowOff>165354</xdr:rowOff>
    </xdr:to>
    <xdr:cxnSp macro="">
      <xdr:nvCxnSpPr>
        <xdr:cNvPr id="86" name="直線コネクタ 85">
          <a:extLst>
            <a:ext uri="{FF2B5EF4-FFF2-40B4-BE49-F238E27FC236}">
              <a16:creationId xmlns:a16="http://schemas.microsoft.com/office/drawing/2014/main" id="{4FF37BDB-AFDA-4A87-8337-0B5F63F22E87}"/>
            </a:ext>
          </a:extLst>
        </xdr:cNvPr>
        <xdr:cNvCxnSpPr/>
      </xdr:nvCxnSpPr>
      <xdr:spPr>
        <a:xfrm flipV="1">
          <a:off x="2247265" y="6269228"/>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112395</xdr:rowOff>
    </xdr:from>
    <xdr:to>
      <xdr:col>7</xdr:col>
      <xdr:colOff>187325</xdr:colOff>
      <xdr:row>33</xdr:row>
      <xdr:rowOff>42545</xdr:rowOff>
    </xdr:to>
    <xdr:sp macro="" textlink="">
      <xdr:nvSpPr>
        <xdr:cNvPr id="87" name="楕円 86">
          <a:extLst>
            <a:ext uri="{FF2B5EF4-FFF2-40B4-BE49-F238E27FC236}">
              <a16:creationId xmlns:a16="http://schemas.microsoft.com/office/drawing/2014/main" id="{A2C3C7AD-820E-44C2-82AD-B288EF825833}"/>
            </a:ext>
          </a:extLst>
        </xdr:cNvPr>
        <xdr:cNvSpPr/>
      </xdr:nvSpPr>
      <xdr:spPr>
        <a:xfrm>
          <a:off x="1525905" y="6246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163195</xdr:rowOff>
    </xdr:from>
    <xdr:to>
      <xdr:col>11</xdr:col>
      <xdr:colOff>136525</xdr:colOff>
      <xdr:row>32</xdr:row>
      <xdr:rowOff>165354</xdr:rowOff>
    </xdr:to>
    <xdr:cxnSp macro="">
      <xdr:nvCxnSpPr>
        <xdr:cNvPr id="88" name="直線コネクタ 87">
          <a:extLst>
            <a:ext uri="{FF2B5EF4-FFF2-40B4-BE49-F238E27FC236}">
              <a16:creationId xmlns:a16="http://schemas.microsoft.com/office/drawing/2014/main" id="{BFAA8F23-55D1-4B17-9F1F-73D9013424B3}"/>
            </a:ext>
          </a:extLst>
        </xdr:cNvPr>
        <xdr:cNvCxnSpPr/>
      </xdr:nvCxnSpPr>
      <xdr:spPr>
        <a:xfrm>
          <a:off x="1576705" y="6297295"/>
          <a:ext cx="67056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F02D1DA4-8CEC-4114-BA8C-C506082A6DBE}"/>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CC692BB1-1F39-45DB-978C-5B4A5B1B8D02}"/>
            </a:ext>
          </a:extLst>
        </xdr:cNvPr>
        <xdr:cNvSpPr txBox="1"/>
      </xdr:nvSpPr>
      <xdr:spPr>
        <a:xfrm>
          <a:off x="2738129"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05790671-C095-4E5F-BF17-6E2486EDA582}"/>
            </a:ext>
          </a:extLst>
        </xdr:cNvPr>
        <xdr:cNvSpPr txBox="1"/>
      </xdr:nvSpPr>
      <xdr:spPr>
        <a:xfrm>
          <a:off x="2067569" y="556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F57B2FF8-ACE1-4A77-AC96-02EBAD2B00FB}"/>
            </a:ext>
          </a:extLst>
        </xdr:cNvPr>
        <xdr:cNvSpPr txBox="1"/>
      </xdr:nvSpPr>
      <xdr:spPr>
        <a:xfrm>
          <a:off x="139700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16400</xdr:rowOff>
    </xdr:from>
    <xdr:ext cx="405111" cy="259045"/>
    <xdr:sp macro="" textlink="">
      <xdr:nvSpPr>
        <xdr:cNvPr id="93" name="n_1mainValue有形固定資産減価償却率">
          <a:extLst>
            <a:ext uri="{FF2B5EF4-FFF2-40B4-BE49-F238E27FC236}">
              <a16:creationId xmlns:a16="http://schemas.microsoft.com/office/drawing/2014/main" id="{60DE61AB-F282-4ACA-8E9D-1FAFC1147A40}"/>
            </a:ext>
          </a:extLst>
        </xdr:cNvPr>
        <xdr:cNvSpPr txBox="1"/>
      </xdr:nvSpPr>
      <xdr:spPr>
        <a:xfrm>
          <a:off x="3395989" y="631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5605</xdr:rowOff>
    </xdr:from>
    <xdr:ext cx="405111" cy="259045"/>
    <xdr:sp macro="" textlink="">
      <xdr:nvSpPr>
        <xdr:cNvPr id="94" name="n_2mainValue有形固定資産減価償却率">
          <a:extLst>
            <a:ext uri="{FF2B5EF4-FFF2-40B4-BE49-F238E27FC236}">
              <a16:creationId xmlns:a16="http://schemas.microsoft.com/office/drawing/2014/main" id="{0D78063F-2523-4E47-AF12-854D66D41212}"/>
            </a:ext>
          </a:extLst>
        </xdr:cNvPr>
        <xdr:cNvSpPr txBox="1"/>
      </xdr:nvSpPr>
      <xdr:spPr>
        <a:xfrm>
          <a:off x="2738129" y="630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35831</xdr:rowOff>
    </xdr:from>
    <xdr:ext cx="405111" cy="259045"/>
    <xdr:sp macro="" textlink="">
      <xdr:nvSpPr>
        <xdr:cNvPr id="95" name="n_3mainValue有形固定資産減価償却率">
          <a:extLst>
            <a:ext uri="{FF2B5EF4-FFF2-40B4-BE49-F238E27FC236}">
              <a16:creationId xmlns:a16="http://schemas.microsoft.com/office/drawing/2014/main" id="{7F62B06F-CF75-41E7-AE6A-0280E35BA2B5}"/>
            </a:ext>
          </a:extLst>
        </xdr:cNvPr>
        <xdr:cNvSpPr txBox="1"/>
      </xdr:nvSpPr>
      <xdr:spPr>
        <a:xfrm>
          <a:off x="2067569" y="633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33672</xdr:rowOff>
    </xdr:from>
    <xdr:ext cx="405111" cy="259045"/>
    <xdr:sp macro="" textlink="">
      <xdr:nvSpPr>
        <xdr:cNvPr id="96" name="n_4mainValue有形固定資産減価償却率">
          <a:extLst>
            <a:ext uri="{FF2B5EF4-FFF2-40B4-BE49-F238E27FC236}">
              <a16:creationId xmlns:a16="http://schemas.microsoft.com/office/drawing/2014/main" id="{67DEACA3-1413-4037-912E-7EE2D3D9C59A}"/>
            </a:ext>
          </a:extLst>
        </xdr:cNvPr>
        <xdr:cNvSpPr txBox="1"/>
      </xdr:nvSpPr>
      <xdr:spPr>
        <a:xfrm>
          <a:off x="139700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3A53AEF-D6A3-423C-9296-386AE72D346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AB3CF8A-8D38-4E41-942A-ABE8E25D177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5512350-ADE7-4DF9-B2B3-25299128097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69F4732-768C-410E-98F7-9189F5A3E73A}"/>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3AA6E3E-6B8A-467D-B7E9-FA11C80AC4D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314A1ECC-89F3-455A-8B93-ED3A2FD0F40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1719BF5-BD70-4D52-A96C-3EAA3696CA8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3304829-ECA0-474A-9725-A2069222C53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8D9451C-B2E3-4182-8D9C-9BFA99D9EA2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82949150-3AB0-42FF-9C57-6E25EA1A02E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16D21C3-069A-480A-A4FC-D71234F20E1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1085913-1D60-40BD-B0AB-29C796F42C6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3ED4414-C072-4DDA-A7FF-B9EE685E931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債務償還比率は一年間に生み出される償還原資に対する村の債務の割合を示している。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年度は前年度より</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425.0</a:t>
          </a:r>
          <a:r>
            <a:rPr kumimoji="1" lang="ja-JP" altLang="en-US" sz="1100">
              <a:latin typeface="ＭＳ Ｐゴシック" panose="020B0600070205080204" pitchFamily="50" charset="-128"/>
              <a:ea typeface="ＭＳ Ｐゴシック" panose="020B0600070205080204" pitchFamily="50" charset="-128"/>
            </a:rPr>
            <a:t>％となった。令和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の水害と脱炭素推進事業に対する借入が嵩んでいるものの、地方債の償還が進んでいるため、若干の改善となった。依然として類似団体より高い数値であることから、地方債発行の抑制に努める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A7D8115-D13A-4FA1-8395-853FCFAD87A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D20E555-6191-4209-B735-662EC82B3B3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CF33B6D-DA50-41FE-9E08-A92AE1F486A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E4AE2DE0-6FB6-4B93-9ECA-18F36115D673}"/>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1DE115DF-BCD6-4B88-8936-3D1EAB3FECF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2235D9B3-7815-4BAE-A902-2317CCA2DB85}"/>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667A089C-2541-403F-B93C-0E7FE1AA819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B54B565C-31A7-41E5-A642-23936DD2744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3247469C-82FF-459F-AB21-E49AE5F333E2}"/>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10DCBB94-CD44-4AE8-B54E-AA2930FF6574}"/>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E0D21991-88B8-4517-A857-4ED66487739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F3F4A519-6C2C-4E21-BC81-2FDD53967817}"/>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F34AECBC-56E6-4E6A-844F-AA499E56BC79}"/>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E7BC01D6-E645-4B78-99E4-58689723FD7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78A9F237-6494-40DE-9BF3-A1992948BDED}"/>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4FFCAB7-2DC7-40A2-9778-6A5B88E69DD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4702942-792D-4333-BCC2-F221C63106E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3429DFD5-864F-4DCF-8832-45D0BF76738B}"/>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3302B391-F018-44CE-86F3-84095CEE8447}"/>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C0E82979-F8AD-44AD-A37E-C573DE44257B}"/>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9DA28F0-78FD-4EC7-8E33-73828E0156B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7BA0C3C-84D8-4823-883A-AFE715C4550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2FDEB6FD-F2E2-4398-AAAA-4CB20E69629C}"/>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64274FCF-CF47-45F2-B8DB-C52594BB0B7E}"/>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8DED2972-8007-4919-AEC0-DDF3BDECA05A}"/>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85F96F77-EF7D-4029-8698-017BBB368448}"/>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C502D617-CD32-4FB4-90CF-C28047D20536}"/>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89FE0334-DE78-43E7-88DE-2A272AA25732}"/>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504D17C-A3AF-49E7-80EE-D0303B9235B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557C4BC-913F-46CF-80E2-F316A564AF5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6400FCA-9685-4310-BD93-74F1E2385D7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C4E28CC-3665-4267-BF39-99427D2170D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6575D78-9A60-4F94-A825-384E882E591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122464</xdr:rowOff>
    </xdr:from>
    <xdr:to>
      <xdr:col>76</xdr:col>
      <xdr:colOff>73025</xdr:colOff>
      <xdr:row>30</xdr:row>
      <xdr:rowOff>52614</xdr:rowOff>
    </xdr:to>
    <xdr:sp macro="" textlink="">
      <xdr:nvSpPr>
        <xdr:cNvPr id="143" name="楕円 142">
          <a:extLst>
            <a:ext uri="{FF2B5EF4-FFF2-40B4-BE49-F238E27FC236}">
              <a16:creationId xmlns:a16="http://schemas.microsoft.com/office/drawing/2014/main" id="{907C9CE6-F427-4967-BF7C-D13CFD328ABA}"/>
            </a:ext>
          </a:extLst>
        </xdr:cNvPr>
        <xdr:cNvSpPr/>
      </xdr:nvSpPr>
      <xdr:spPr>
        <a:xfrm>
          <a:off x="13001625" y="5753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100891</xdr:rowOff>
    </xdr:from>
    <xdr:ext cx="469744" cy="259045"/>
    <xdr:sp macro="" textlink="">
      <xdr:nvSpPr>
        <xdr:cNvPr id="144" name="債務償還比率該当値テキスト">
          <a:extLst>
            <a:ext uri="{FF2B5EF4-FFF2-40B4-BE49-F238E27FC236}">
              <a16:creationId xmlns:a16="http://schemas.microsoft.com/office/drawing/2014/main" id="{17C1A186-1700-4745-8756-C41735400002}"/>
            </a:ext>
          </a:extLst>
        </xdr:cNvPr>
        <xdr:cNvSpPr txBox="1"/>
      </xdr:nvSpPr>
      <xdr:spPr>
        <a:xfrm>
          <a:off x="13080365" y="573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129096</xdr:rowOff>
    </xdr:from>
    <xdr:to>
      <xdr:col>72</xdr:col>
      <xdr:colOff>123825</xdr:colOff>
      <xdr:row>30</xdr:row>
      <xdr:rowOff>59246</xdr:rowOff>
    </xdr:to>
    <xdr:sp macro="" textlink="">
      <xdr:nvSpPr>
        <xdr:cNvPr id="145" name="楕円 144">
          <a:extLst>
            <a:ext uri="{FF2B5EF4-FFF2-40B4-BE49-F238E27FC236}">
              <a16:creationId xmlns:a16="http://schemas.microsoft.com/office/drawing/2014/main" id="{297E04BE-CD52-4754-B409-315CD70D5B5E}"/>
            </a:ext>
          </a:extLst>
        </xdr:cNvPr>
        <xdr:cNvSpPr/>
      </xdr:nvSpPr>
      <xdr:spPr>
        <a:xfrm>
          <a:off x="12359005" y="5760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1814</xdr:rowOff>
    </xdr:from>
    <xdr:to>
      <xdr:col>76</xdr:col>
      <xdr:colOff>22225</xdr:colOff>
      <xdr:row>30</xdr:row>
      <xdr:rowOff>8446</xdr:rowOff>
    </xdr:to>
    <xdr:cxnSp macro="">
      <xdr:nvCxnSpPr>
        <xdr:cNvPr id="146" name="直線コネクタ 145">
          <a:extLst>
            <a:ext uri="{FF2B5EF4-FFF2-40B4-BE49-F238E27FC236}">
              <a16:creationId xmlns:a16="http://schemas.microsoft.com/office/drawing/2014/main" id="{45A7BA9E-0C67-440D-AC82-FD7291686EC7}"/>
            </a:ext>
          </a:extLst>
        </xdr:cNvPr>
        <xdr:cNvCxnSpPr/>
      </xdr:nvCxnSpPr>
      <xdr:spPr>
        <a:xfrm flipV="1">
          <a:off x="12409805" y="5800634"/>
          <a:ext cx="619760" cy="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145442</xdr:rowOff>
    </xdr:from>
    <xdr:to>
      <xdr:col>68</xdr:col>
      <xdr:colOff>123825</xdr:colOff>
      <xdr:row>30</xdr:row>
      <xdr:rowOff>75592</xdr:rowOff>
    </xdr:to>
    <xdr:sp macro="" textlink="">
      <xdr:nvSpPr>
        <xdr:cNvPr id="147" name="楕円 146">
          <a:extLst>
            <a:ext uri="{FF2B5EF4-FFF2-40B4-BE49-F238E27FC236}">
              <a16:creationId xmlns:a16="http://schemas.microsoft.com/office/drawing/2014/main" id="{E591C9AC-14B3-457C-B0AD-D535FBE01592}"/>
            </a:ext>
          </a:extLst>
        </xdr:cNvPr>
        <xdr:cNvSpPr/>
      </xdr:nvSpPr>
      <xdr:spPr>
        <a:xfrm>
          <a:off x="11688445" y="5776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8446</xdr:rowOff>
    </xdr:from>
    <xdr:to>
      <xdr:col>72</xdr:col>
      <xdr:colOff>73025</xdr:colOff>
      <xdr:row>30</xdr:row>
      <xdr:rowOff>24792</xdr:rowOff>
    </xdr:to>
    <xdr:cxnSp macro="">
      <xdr:nvCxnSpPr>
        <xdr:cNvPr id="148" name="直線コネクタ 147">
          <a:extLst>
            <a:ext uri="{FF2B5EF4-FFF2-40B4-BE49-F238E27FC236}">
              <a16:creationId xmlns:a16="http://schemas.microsoft.com/office/drawing/2014/main" id="{3AC847E8-85ED-4D45-B0CC-F1D1BA286BC4}"/>
            </a:ext>
          </a:extLst>
        </xdr:cNvPr>
        <xdr:cNvCxnSpPr/>
      </xdr:nvCxnSpPr>
      <xdr:spPr>
        <a:xfrm flipV="1">
          <a:off x="11739245" y="5807266"/>
          <a:ext cx="67056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50292</xdr:rowOff>
    </xdr:from>
    <xdr:to>
      <xdr:col>64</xdr:col>
      <xdr:colOff>123825</xdr:colOff>
      <xdr:row>29</xdr:row>
      <xdr:rowOff>151892</xdr:rowOff>
    </xdr:to>
    <xdr:sp macro="" textlink="">
      <xdr:nvSpPr>
        <xdr:cNvPr id="149" name="楕円 148">
          <a:extLst>
            <a:ext uri="{FF2B5EF4-FFF2-40B4-BE49-F238E27FC236}">
              <a16:creationId xmlns:a16="http://schemas.microsoft.com/office/drawing/2014/main" id="{4C726E73-577F-4791-A303-690E85214304}"/>
            </a:ext>
          </a:extLst>
        </xdr:cNvPr>
        <xdr:cNvSpPr/>
      </xdr:nvSpPr>
      <xdr:spPr>
        <a:xfrm>
          <a:off x="11017885" y="568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101092</xdr:rowOff>
    </xdr:from>
    <xdr:to>
      <xdr:col>68</xdr:col>
      <xdr:colOff>73025</xdr:colOff>
      <xdr:row>30</xdr:row>
      <xdr:rowOff>24792</xdr:rowOff>
    </xdr:to>
    <xdr:cxnSp macro="">
      <xdr:nvCxnSpPr>
        <xdr:cNvPr id="150" name="直線コネクタ 149">
          <a:extLst>
            <a:ext uri="{FF2B5EF4-FFF2-40B4-BE49-F238E27FC236}">
              <a16:creationId xmlns:a16="http://schemas.microsoft.com/office/drawing/2014/main" id="{44BF81C0-B952-4E0A-B100-3398B379D680}"/>
            </a:ext>
          </a:extLst>
        </xdr:cNvPr>
        <xdr:cNvCxnSpPr/>
      </xdr:nvCxnSpPr>
      <xdr:spPr>
        <a:xfrm>
          <a:off x="11068685" y="5732272"/>
          <a:ext cx="670560" cy="9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135917</xdr:rowOff>
    </xdr:from>
    <xdr:to>
      <xdr:col>60</xdr:col>
      <xdr:colOff>123825</xdr:colOff>
      <xdr:row>31</xdr:row>
      <xdr:rowOff>66067</xdr:rowOff>
    </xdr:to>
    <xdr:sp macro="" textlink="">
      <xdr:nvSpPr>
        <xdr:cNvPr id="151" name="楕円 150">
          <a:extLst>
            <a:ext uri="{FF2B5EF4-FFF2-40B4-BE49-F238E27FC236}">
              <a16:creationId xmlns:a16="http://schemas.microsoft.com/office/drawing/2014/main" id="{C152C576-EFEC-400D-B4C4-0C594922C887}"/>
            </a:ext>
          </a:extLst>
        </xdr:cNvPr>
        <xdr:cNvSpPr/>
      </xdr:nvSpPr>
      <xdr:spPr>
        <a:xfrm>
          <a:off x="10347325" y="5934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101092</xdr:rowOff>
    </xdr:from>
    <xdr:to>
      <xdr:col>64</xdr:col>
      <xdr:colOff>73025</xdr:colOff>
      <xdr:row>31</xdr:row>
      <xdr:rowOff>15267</xdr:rowOff>
    </xdr:to>
    <xdr:cxnSp macro="">
      <xdr:nvCxnSpPr>
        <xdr:cNvPr id="152" name="直線コネクタ 151">
          <a:extLst>
            <a:ext uri="{FF2B5EF4-FFF2-40B4-BE49-F238E27FC236}">
              <a16:creationId xmlns:a16="http://schemas.microsoft.com/office/drawing/2014/main" id="{4C6ADB9D-BDDD-4E14-A5AF-AFE57F5FFEEB}"/>
            </a:ext>
          </a:extLst>
        </xdr:cNvPr>
        <xdr:cNvCxnSpPr/>
      </xdr:nvCxnSpPr>
      <xdr:spPr>
        <a:xfrm flipV="1">
          <a:off x="10398125" y="5732272"/>
          <a:ext cx="670560" cy="24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F6F2F7E0-5F48-4F25-90D2-1C28320BD81F}"/>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CFA2CB69-BE4D-4CF9-BDF6-EA7A4DFF0E15}"/>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A852725C-C69B-4C79-8325-0354414D3CC7}"/>
            </a:ext>
          </a:extLst>
        </xdr:cNvPr>
        <xdr:cNvSpPr txBox="1"/>
      </xdr:nvSpPr>
      <xdr:spPr>
        <a:xfrm>
          <a:off x="10856672" y="53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8E74E2A1-7FCF-4D57-B751-41FF5D9B333D}"/>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50373</xdr:rowOff>
    </xdr:from>
    <xdr:ext cx="469744" cy="259045"/>
    <xdr:sp macro="" textlink="">
      <xdr:nvSpPr>
        <xdr:cNvPr id="157" name="n_1mainValue債務償還比率">
          <a:extLst>
            <a:ext uri="{FF2B5EF4-FFF2-40B4-BE49-F238E27FC236}">
              <a16:creationId xmlns:a16="http://schemas.microsoft.com/office/drawing/2014/main" id="{F4E6735B-4CF5-44A5-A290-32B744BD4A78}"/>
            </a:ext>
          </a:extLst>
        </xdr:cNvPr>
        <xdr:cNvSpPr txBox="1"/>
      </xdr:nvSpPr>
      <xdr:spPr>
        <a:xfrm>
          <a:off x="12185092" y="584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66719</xdr:rowOff>
    </xdr:from>
    <xdr:ext cx="469744" cy="259045"/>
    <xdr:sp macro="" textlink="">
      <xdr:nvSpPr>
        <xdr:cNvPr id="158" name="n_2mainValue債務償還比率">
          <a:extLst>
            <a:ext uri="{FF2B5EF4-FFF2-40B4-BE49-F238E27FC236}">
              <a16:creationId xmlns:a16="http://schemas.microsoft.com/office/drawing/2014/main" id="{68C1EE18-35C8-45CC-9B6D-F2DAB269CA6A}"/>
            </a:ext>
          </a:extLst>
        </xdr:cNvPr>
        <xdr:cNvSpPr txBox="1"/>
      </xdr:nvSpPr>
      <xdr:spPr>
        <a:xfrm>
          <a:off x="11527232" y="58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143019</xdr:rowOff>
    </xdr:from>
    <xdr:ext cx="469744" cy="259045"/>
    <xdr:sp macro="" textlink="">
      <xdr:nvSpPr>
        <xdr:cNvPr id="159" name="n_3mainValue債務償還比率">
          <a:extLst>
            <a:ext uri="{FF2B5EF4-FFF2-40B4-BE49-F238E27FC236}">
              <a16:creationId xmlns:a16="http://schemas.microsoft.com/office/drawing/2014/main" id="{7E883D91-95EC-4185-ADEE-B6E84B402EA1}"/>
            </a:ext>
          </a:extLst>
        </xdr:cNvPr>
        <xdr:cNvSpPr txBox="1"/>
      </xdr:nvSpPr>
      <xdr:spPr>
        <a:xfrm>
          <a:off x="10856672" y="577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57194</xdr:rowOff>
    </xdr:from>
    <xdr:ext cx="469744" cy="259045"/>
    <xdr:sp macro="" textlink="">
      <xdr:nvSpPr>
        <xdr:cNvPr id="160" name="n_4mainValue債務償還比率">
          <a:extLst>
            <a:ext uri="{FF2B5EF4-FFF2-40B4-BE49-F238E27FC236}">
              <a16:creationId xmlns:a16="http://schemas.microsoft.com/office/drawing/2014/main" id="{8FECD875-962A-4C9C-8D36-21442BA7FAA4}"/>
            </a:ext>
          </a:extLst>
        </xdr:cNvPr>
        <xdr:cNvSpPr txBox="1"/>
      </xdr:nvSpPr>
      <xdr:spPr>
        <a:xfrm>
          <a:off x="10186112" y="602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562AFEF-D634-4B21-8DB3-2A367F7EE225}"/>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22269B2-19BC-4843-AAD5-77D93D52E5C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9C66ACD-FDC0-43CE-8E3F-0646AF0E185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CDF51A4-02D2-4FED-980F-5146D6BC058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CC8179E-D70B-4E4D-85C5-18A8B4C47C63}"/>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25FC2E3-4994-4BD4-B5C1-417638A28B7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47E076-1F43-432D-AC68-679374B178C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046340-0159-4484-BCD1-79240614C22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2649D9-DD12-47B4-BCF5-4E448AA4293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C55521-69A6-42B3-8D27-4996BE62CD1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8F027C-B2F7-4CB1-BEE3-30BCDDEB66E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49AD1F-4CFC-4E29-B43E-31D5A568191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5D645C-B951-4822-A510-BA21FE1C9AB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845BAC-D85B-4F11-BB4F-1D59A583FF0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909A2D-E5C7-4C3A-8095-86CE49D0C42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4ED8A5-39A6-4315-AB00-59E3E84C82B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BBD55A-9056-4A30-B09D-153D7932BE2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63E83C-8ACC-4291-9352-F60F260720E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99E84A-176E-4FA7-8519-B865473E088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B7CCAB-76FD-4681-BD63-302CB4033B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927028-B571-4E4D-A61C-50355377BC0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9814426-07C1-4811-BA6B-3973F75996F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77F4AD-4B37-4D43-9306-35DCF86DABE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254EE5-B6D6-4DF6-86AA-9DA8670B057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5214E9-2F9C-41B9-94C1-8C147D0250A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754488-FC2C-468E-B29F-7DE2B12B0D1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3486EA-74E5-4C32-9D07-13D2450BF12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CB8740-B0D3-42A5-82EC-D2772A2ED6F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7728C6-4A37-4778-BA9D-06A4DD902EF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62610E-6154-4255-B5B6-E1E04650C1E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5FBA34-24D2-462E-BC4B-29E8A46EF69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1C687E-0415-4D3E-A008-ECAB4E551BF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3285E5-0E52-4DBA-93CA-4CE9B1F2D2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734D516-CB74-4789-86B3-6AF27F4FFC8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E3432D-7803-4780-9AE4-368A06CD6FE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B4B0ED-D215-4B1E-AB86-C03D55BF060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6D0F65-A381-491C-8C8E-617F90D515B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C7A48A-15C1-40D7-9DCA-66D85A889DF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EA5EBC-DBFC-4AB5-B3D1-5D8DF235C2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389B18-2BC8-4AA8-853D-E7A7FC0AEC6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C1400EB-F8FF-43FB-9A9D-231DAB76508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D24C40-DE13-4D27-B8CD-BB15814110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0BD39E-E2DB-46AC-B057-29D36EC65BE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0CD8A7-DFBA-461E-9929-CE03C455D1E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EFDFD6-6752-4BA6-BE74-C4FB7619622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01DD64-148A-49EA-B273-D4A212202B7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05D15D-39E8-4C07-A117-690F173602E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6A71C4-A7C3-4ABD-9567-C1D5BDC04D6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CDAA582-80BB-42E0-8336-1D064C03CA2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024754-5CC6-4956-94E9-69DF145613D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61E2C4-A9F9-4D4B-86FA-5D1081B3EFB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9E5A97-7D44-418A-9B27-E0FE8D77D45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F05405B-C504-4F75-839B-543B6B6828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6D37A5-6A9A-4411-89E9-0071C63E29C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84DF465-EC92-4A10-B9A1-196B4C13BAB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47BF9C-6691-4F8D-A0A3-FE77D63703A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492D839-78C3-4D21-8ADA-6C47AD87CA5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9703F14-245C-4153-B213-46FCEDEBB03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A2EF6D5-82F2-4BD7-9065-89FB090E6F8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D2EA29-B50B-4459-8A9C-F009001BC86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978D605-2E34-4868-8361-BB7974F37AF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95292A5F-41E3-4EB1-9D02-DE1EAE3443F4}"/>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713C918-D69B-4138-B545-6F576279B8C8}"/>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90FDD58-E34C-4F9F-A253-1FC78AC41578}"/>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109F2F94-CE58-4B18-A33F-B1E7DAE13642}"/>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7883D5D5-4E16-4502-978E-F77D3C75F067}"/>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F5B712CE-1F5A-4CA4-A8FE-C3A25092C6AE}"/>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C37C35A-72DB-442A-A169-3BB47246E454}"/>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DAB4CF1-1E1A-47A8-BABF-0594A46A829B}"/>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8D4C2850-299F-41EB-9867-6F5DD44975C3}"/>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F1E4DAB-6BB3-40E3-83FC-ADF0B607A6B2}"/>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5471AEE-6662-45AB-879B-FBE365A8F160}"/>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26F741C-D20B-4EE2-8F19-55DBD31E775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76F3DF-DF1C-42CE-9CC6-600DCDD26B0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17AEA4-950C-4DD7-9F4C-D39DC6FC5AB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6DA14C-6FFD-4225-A433-F220E2E419C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5F51F8-32FE-4434-8A84-E3C635BE121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135890</xdr:rowOff>
    </xdr:from>
    <xdr:to>
      <xdr:col>24</xdr:col>
      <xdr:colOff>114300</xdr:colOff>
      <xdr:row>42</xdr:row>
      <xdr:rowOff>66040</xdr:rowOff>
    </xdr:to>
    <xdr:sp macro="" textlink="">
      <xdr:nvSpPr>
        <xdr:cNvPr id="73" name="楕円 72">
          <a:extLst>
            <a:ext uri="{FF2B5EF4-FFF2-40B4-BE49-F238E27FC236}">
              <a16:creationId xmlns:a16="http://schemas.microsoft.com/office/drawing/2014/main" id="{F8BF4496-D6FC-4BEB-8745-FD8F8CCF7E9C}"/>
            </a:ext>
          </a:extLst>
        </xdr:cNvPr>
        <xdr:cNvSpPr/>
      </xdr:nvSpPr>
      <xdr:spPr>
        <a:xfrm>
          <a:off x="4036060" y="7009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50817</xdr:rowOff>
    </xdr:from>
    <xdr:ext cx="405111" cy="259045"/>
    <xdr:sp macro="" textlink="">
      <xdr:nvSpPr>
        <xdr:cNvPr id="74" name="【道路】&#10;有形固定資産減価償却率該当値テキスト">
          <a:extLst>
            <a:ext uri="{FF2B5EF4-FFF2-40B4-BE49-F238E27FC236}">
              <a16:creationId xmlns:a16="http://schemas.microsoft.com/office/drawing/2014/main" id="{8799A3FF-7C47-48AC-9CD9-1FF9E7EFC487}"/>
            </a:ext>
          </a:extLst>
        </xdr:cNvPr>
        <xdr:cNvSpPr txBox="1"/>
      </xdr:nvSpPr>
      <xdr:spPr>
        <a:xfrm>
          <a:off x="4124960" y="692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137795</xdr:rowOff>
    </xdr:from>
    <xdr:to>
      <xdr:col>20</xdr:col>
      <xdr:colOff>38100</xdr:colOff>
      <xdr:row>42</xdr:row>
      <xdr:rowOff>67945</xdr:rowOff>
    </xdr:to>
    <xdr:sp macro="" textlink="">
      <xdr:nvSpPr>
        <xdr:cNvPr id="75" name="楕円 74">
          <a:extLst>
            <a:ext uri="{FF2B5EF4-FFF2-40B4-BE49-F238E27FC236}">
              <a16:creationId xmlns:a16="http://schemas.microsoft.com/office/drawing/2014/main" id="{12CEF56F-BDCE-4173-992D-8722777CBA48}"/>
            </a:ext>
          </a:extLst>
        </xdr:cNvPr>
        <xdr:cNvSpPr/>
      </xdr:nvSpPr>
      <xdr:spPr>
        <a:xfrm>
          <a:off x="3312160" y="7011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15240</xdr:rowOff>
    </xdr:from>
    <xdr:to>
      <xdr:col>24</xdr:col>
      <xdr:colOff>63500</xdr:colOff>
      <xdr:row>42</xdr:row>
      <xdr:rowOff>17145</xdr:rowOff>
    </xdr:to>
    <xdr:cxnSp macro="">
      <xdr:nvCxnSpPr>
        <xdr:cNvPr id="76" name="直線コネクタ 75">
          <a:extLst>
            <a:ext uri="{FF2B5EF4-FFF2-40B4-BE49-F238E27FC236}">
              <a16:creationId xmlns:a16="http://schemas.microsoft.com/office/drawing/2014/main" id="{F61DB974-131A-4391-BC7F-D5F9A35BA6BF}"/>
            </a:ext>
          </a:extLst>
        </xdr:cNvPr>
        <xdr:cNvCxnSpPr/>
      </xdr:nvCxnSpPr>
      <xdr:spPr>
        <a:xfrm flipV="1">
          <a:off x="3355340" y="705612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151130</xdr:rowOff>
    </xdr:from>
    <xdr:to>
      <xdr:col>15</xdr:col>
      <xdr:colOff>101600</xdr:colOff>
      <xdr:row>42</xdr:row>
      <xdr:rowOff>81280</xdr:rowOff>
    </xdr:to>
    <xdr:sp macro="" textlink="">
      <xdr:nvSpPr>
        <xdr:cNvPr id="77" name="楕円 76">
          <a:extLst>
            <a:ext uri="{FF2B5EF4-FFF2-40B4-BE49-F238E27FC236}">
              <a16:creationId xmlns:a16="http://schemas.microsoft.com/office/drawing/2014/main" id="{5E07A670-C56C-4C37-B613-CF705611D268}"/>
            </a:ext>
          </a:extLst>
        </xdr:cNvPr>
        <xdr:cNvSpPr/>
      </xdr:nvSpPr>
      <xdr:spPr>
        <a:xfrm>
          <a:off x="251460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17145</xdr:rowOff>
    </xdr:from>
    <xdr:to>
      <xdr:col>19</xdr:col>
      <xdr:colOff>177800</xdr:colOff>
      <xdr:row>42</xdr:row>
      <xdr:rowOff>30480</xdr:rowOff>
    </xdr:to>
    <xdr:cxnSp macro="">
      <xdr:nvCxnSpPr>
        <xdr:cNvPr id="78" name="直線コネクタ 77">
          <a:extLst>
            <a:ext uri="{FF2B5EF4-FFF2-40B4-BE49-F238E27FC236}">
              <a16:creationId xmlns:a16="http://schemas.microsoft.com/office/drawing/2014/main" id="{24277F3C-728E-47F5-A964-B333D22774EC}"/>
            </a:ext>
          </a:extLst>
        </xdr:cNvPr>
        <xdr:cNvCxnSpPr/>
      </xdr:nvCxnSpPr>
      <xdr:spPr>
        <a:xfrm flipV="1">
          <a:off x="2565400" y="705802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151130</xdr:rowOff>
    </xdr:from>
    <xdr:to>
      <xdr:col>10</xdr:col>
      <xdr:colOff>165100</xdr:colOff>
      <xdr:row>42</xdr:row>
      <xdr:rowOff>81280</xdr:rowOff>
    </xdr:to>
    <xdr:sp macro="" textlink="">
      <xdr:nvSpPr>
        <xdr:cNvPr id="79" name="楕円 78">
          <a:extLst>
            <a:ext uri="{FF2B5EF4-FFF2-40B4-BE49-F238E27FC236}">
              <a16:creationId xmlns:a16="http://schemas.microsoft.com/office/drawing/2014/main" id="{A0FF1280-6D4C-4A26-ADB6-3B0C24FCDBEB}"/>
            </a:ext>
          </a:extLst>
        </xdr:cNvPr>
        <xdr:cNvSpPr/>
      </xdr:nvSpPr>
      <xdr:spPr>
        <a:xfrm>
          <a:off x="173990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30480</xdr:rowOff>
    </xdr:from>
    <xdr:to>
      <xdr:col>15</xdr:col>
      <xdr:colOff>50800</xdr:colOff>
      <xdr:row>42</xdr:row>
      <xdr:rowOff>30480</xdr:rowOff>
    </xdr:to>
    <xdr:cxnSp macro="">
      <xdr:nvCxnSpPr>
        <xdr:cNvPr id="80" name="直線コネクタ 79">
          <a:extLst>
            <a:ext uri="{FF2B5EF4-FFF2-40B4-BE49-F238E27FC236}">
              <a16:creationId xmlns:a16="http://schemas.microsoft.com/office/drawing/2014/main" id="{B9AA25C1-9A0A-4900-A5FF-A0B86E5AFF26}"/>
            </a:ext>
          </a:extLst>
        </xdr:cNvPr>
        <xdr:cNvCxnSpPr/>
      </xdr:nvCxnSpPr>
      <xdr:spPr>
        <a:xfrm>
          <a:off x="1790700" y="70713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149225</xdr:rowOff>
    </xdr:from>
    <xdr:to>
      <xdr:col>6</xdr:col>
      <xdr:colOff>38100</xdr:colOff>
      <xdr:row>42</xdr:row>
      <xdr:rowOff>79375</xdr:rowOff>
    </xdr:to>
    <xdr:sp macro="" textlink="">
      <xdr:nvSpPr>
        <xdr:cNvPr id="81" name="楕円 80">
          <a:extLst>
            <a:ext uri="{FF2B5EF4-FFF2-40B4-BE49-F238E27FC236}">
              <a16:creationId xmlns:a16="http://schemas.microsoft.com/office/drawing/2014/main" id="{7B72267D-A64E-4F09-BBE9-E387F91A49F9}"/>
            </a:ext>
          </a:extLst>
        </xdr:cNvPr>
        <xdr:cNvSpPr/>
      </xdr:nvSpPr>
      <xdr:spPr>
        <a:xfrm>
          <a:off x="965200" y="7022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28575</xdr:rowOff>
    </xdr:from>
    <xdr:to>
      <xdr:col>10</xdr:col>
      <xdr:colOff>114300</xdr:colOff>
      <xdr:row>42</xdr:row>
      <xdr:rowOff>30480</xdr:rowOff>
    </xdr:to>
    <xdr:cxnSp macro="">
      <xdr:nvCxnSpPr>
        <xdr:cNvPr id="82" name="直線コネクタ 81">
          <a:extLst>
            <a:ext uri="{FF2B5EF4-FFF2-40B4-BE49-F238E27FC236}">
              <a16:creationId xmlns:a16="http://schemas.microsoft.com/office/drawing/2014/main" id="{035FA48C-ECB2-4545-95E6-11597301DE65}"/>
            </a:ext>
          </a:extLst>
        </xdr:cNvPr>
        <xdr:cNvCxnSpPr/>
      </xdr:nvCxnSpPr>
      <xdr:spPr>
        <a:xfrm>
          <a:off x="1008380" y="70694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93B753C7-B918-4AD8-912E-F2AF2E6C8BA9}"/>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5AD9D4AB-F4A5-4BF0-BB35-4E339EBFF741}"/>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73F44EAB-05F0-4B8C-86CE-0F046D0EB2E4}"/>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5289CF25-71B8-4185-A8C8-477ECF3B1DEF}"/>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59072</xdr:rowOff>
    </xdr:from>
    <xdr:ext cx="405111" cy="259045"/>
    <xdr:sp macro="" textlink="">
      <xdr:nvSpPr>
        <xdr:cNvPr id="87" name="n_1mainValue【道路】&#10;有形固定資産減価償却率">
          <a:extLst>
            <a:ext uri="{FF2B5EF4-FFF2-40B4-BE49-F238E27FC236}">
              <a16:creationId xmlns:a16="http://schemas.microsoft.com/office/drawing/2014/main" id="{7A9A78C3-3205-4EB7-883C-DFA9C1BBE7AC}"/>
            </a:ext>
          </a:extLst>
        </xdr:cNvPr>
        <xdr:cNvSpPr txBox="1"/>
      </xdr:nvSpPr>
      <xdr:spPr>
        <a:xfrm>
          <a:off x="317056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72407</xdr:rowOff>
    </xdr:from>
    <xdr:ext cx="405111" cy="259045"/>
    <xdr:sp macro="" textlink="">
      <xdr:nvSpPr>
        <xdr:cNvPr id="88" name="n_2mainValue【道路】&#10;有形固定資産減価償却率">
          <a:extLst>
            <a:ext uri="{FF2B5EF4-FFF2-40B4-BE49-F238E27FC236}">
              <a16:creationId xmlns:a16="http://schemas.microsoft.com/office/drawing/2014/main" id="{9178FA63-698A-422F-9C48-EF899FFBEF8C}"/>
            </a:ext>
          </a:extLst>
        </xdr:cNvPr>
        <xdr:cNvSpPr txBox="1"/>
      </xdr:nvSpPr>
      <xdr:spPr>
        <a:xfrm>
          <a:off x="238570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FF14497A-C616-49F8-B367-3AB69D765480}"/>
            </a:ext>
          </a:extLst>
        </xdr:cNvPr>
        <xdr:cNvSpPr txBox="1"/>
      </xdr:nvSpPr>
      <xdr:spPr>
        <a:xfrm>
          <a:off x="161100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70502</xdr:rowOff>
    </xdr:from>
    <xdr:ext cx="405111" cy="259045"/>
    <xdr:sp macro="" textlink="">
      <xdr:nvSpPr>
        <xdr:cNvPr id="90" name="n_4mainValue【道路】&#10;有形固定資産減価償却率">
          <a:extLst>
            <a:ext uri="{FF2B5EF4-FFF2-40B4-BE49-F238E27FC236}">
              <a16:creationId xmlns:a16="http://schemas.microsoft.com/office/drawing/2014/main" id="{5B00856C-255F-4690-8523-785040440F32}"/>
            </a:ext>
          </a:extLst>
        </xdr:cNvPr>
        <xdr:cNvSpPr txBox="1"/>
      </xdr:nvSpPr>
      <xdr:spPr>
        <a:xfrm>
          <a:off x="836304"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86EDD2-A0C6-44CF-B90D-2F5133BB9EB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50B5BFA-3F68-4B3B-BD7E-08F7A615035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D0D2F0E-4534-4A38-9761-78A3D4EC030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8C86B7A-9D90-419B-B3BD-54593F3BEFC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BDD8909-8E67-44DA-821A-9DBB6B3942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3A228F-22F5-4CE8-9FDC-A37EC71ACB9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84384A0-A493-4443-95FE-62624EB7730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0A98B2-28E2-4A80-9D3D-67CCCC87987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DCBD489-54EE-4797-A722-AF6BE42EB76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4346F6D-7CB0-4921-A552-DE8F12767E6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2BD86E4-6A57-4BE2-BE7B-0DAE8CD7680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127C790-B557-48DF-8173-67942509A5B8}"/>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6716F1C-3937-4E74-9799-FF3A13FD595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1841572-361F-42B7-AE3C-33FE2B4B9181}"/>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5523C94-4A2A-4971-BDB5-B5ABE1B4CDBC}"/>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B70CD9E-7BCE-42F8-9A95-4BF916E1A925}"/>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5DDB018-E94E-494F-8584-290D194089D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806618F-471B-4885-8128-7505B5DF1D3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1CF51B0-8BE7-4195-BF6F-27E165894B5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B8A40F8-71D2-40BA-968E-CB04CED46C0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F990E23-9F52-4970-8C7B-789C07F8931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8F68917E-41F0-4A6B-B6A9-CCEE64B85C6D}"/>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84E4179-81A0-4460-83AA-1A4C7F54A21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4F370AE4-C7F3-4D01-8B74-17BFBC693C4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B22A593-5E27-4456-80EF-94FACEA0BA3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600A630-5311-45BC-BD03-788CE06C34AF}"/>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A8176E0-F6BA-44E2-AE96-0CCDAA4219C6}"/>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E59359A6-AC5B-430F-8E61-87282BF5F094}"/>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F51E6FCA-AE71-437A-B06B-827517D6BE74}"/>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40137296-C68F-4538-9940-D151D6E66BB2}"/>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84E49F98-65DE-4913-87BC-F355F7E7DEDD}"/>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88B3717D-46D1-43B2-893B-689F92C38825}"/>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9F22C8D2-5834-4E04-AA84-B52897074085}"/>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5A865208-F750-4CB8-A309-7B2E1A03312E}"/>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82A91EEC-E0B7-4186-8132-4BDB3D4EF873}"/>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34009AB-B7E4-4D17-AF35-E797697B3F8F}"/>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051B6E-9082-4496-A1CF-5B9EB861202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1AED9F2-275A-44FC-BE3A-473ED371614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588CD00-36DE-4741-A50A-1D31438B74F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D15BB02-5CF9-4E49-90FD-469B13826C1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0E843DD-D146-4B76-937F-8387C3D0100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58972</xdr:rowOff>
    </xdr:from>
    <xdr:to>
      <xdr:col>55</xdr:col>
      <xdr:colOff>50800</xdr:colOff>
      <xdr:row>35</xdr:row>
      <xdr:rowOff>160572</xdr:rowOff>
    </xdr:to>
    <xdr:sp macro="" textlink="">
      <xdr:nvSpPr>
        <xdr:cNvPr id="132" name="楕円 131">
          <a:extLst>
            <a:ext uri="{FF2B5EF4-FFF2-40B4-BE49-F238E27FC236}">
              <a16:creationId xmlns:a16="http://schemas.microsoft.com/office/drawing/2014/main" id="{9E5EE340-605E-45B6-BE70-07332BE9CB41}"/>
            </a:ext>
          </a:extLst>
        </xdr:cNvPr>
        <xdr:cNvSpPr/>
      </xdr:nvSpPr>
      <xdr:spPr>
        <a:xfrm>
          <a:off x="9192260" y="59263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81849</xdr:rowOff>
    </xdr:from>
    <xdr:ext cx="534377" cy="259045"/>
    <xdr:sp macro="" textlink="">
      <xdr:nvSpPr>
        <xdr:cNvPr id="133" name="【道路】&#10;一人当たり延長該当値テキスト">
          <a:extLst>
            <a:ext uri="{FF2B5EF4-FFF2-40B4-BE49-F238E27FC236}">
              <a16:creationId xmlns:a16="http://schemas.microsoft.com/office/drawing/2014/main" id="{0BF3ED85-01E4-43DF-ADE4-49445F257705}"/>
            </a:ext>
          </a:extLst>
        </xdr:cNvPr>
        <xdr:cNvSpPr txBox="1"/>
      </xdr:nvSpPr>
      <xdr:spPr>
        <a:xfrm>
          <a:off x="9258300" y="578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94143</xdr:rowOff>
    </xdr:from>
    <xdr:to>
      <xdr:col>50</xdr:col>
      <xdr:colOff>165100</xdr:colOff>
      <xdr:row>36</xdr:row>
      <xdr:rowOff>24293</xdr:rowOff>
    </xdr:to>
    <xdr:sp macro="" textlink="">
      <xdr:nvSpPr>
        <xdr:cNvPr id="134" name="楕円 133">
          <a:extLst>
            <a:ext uri="{FF2B5EF4-FFF2-40B4-BE49-F238E27FC236}">
              <a16:creationId xmlns:a16="http://schemas.microsoft.com/office/drawing/2014/main" id="{7016CF85-EAC4-4EF6-99D6-7AE0784072BF}"/>
            </a:ext>
          </a:extLst>
        </xdr:cNvPr>
        <xdr:cNvSpPr/>
      </xdr:nvSpPr>
      <xdr:spPr>
        <a:xfrm>
          <a:off x="8445500" y="5961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109772</xdr:rowOff>
    </xdr:from>
    <xdr:to>
      <xdr:col>55</xdr:col>
      <xdr:colOff>0</xdr:colOff>
      <xdr:row>35</xdr:row>
      <xdr:rowOff>144943</xdr:rowOff>
    </xdr:to>
    <xdr:cxnSp macro="">
      <xdr:nvCxnSpPr>
        <xdr:cNvPr id="135" name="直線コネクタ 134">
          <a:extLst>
            <a:ext uri="{FF2B5EF4-FFF2-40B4-BE49-F238E27FC236}">
              <a16:creationId xmlns:a16="http://schemas.microsoft.com/office/drawing/2014/main" id="{25D4BD0C-278B-449E-94BD-7920FB190FB2}"/>
            </a:ext>
          </a:extLst>
        </xdr:cNvPr>
        <xdr:cNvCxnSpPr/>
      </xdr:nvCxnSpPr>
      <xdr:spPr>
        <a:xfrm flipV="1">
          <a:off x="8496300" y="5977172"/>
          <a:ext cx="723900" cy="3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131128</xdr:rowOff>
    </xdr:from>
    <xdr:to>
      <xdr:col>46</xdr:col>
      <xdr:colOff>38100</xdr:colOff>
      <xdr:row>36</xdr:row>
      <xdr:rowOff>61278</xdr:rowOff>
    </xdr:to>
    <xdr:sp macro="" textlink="">
      <xdr:nvSpPr>
        <xdr:cNvPr id="136" name="楕円 135">
          <a:extLst>
            <a:ext uri="{FF2B5EF4-FFF2-40B4-BE49-F238E27FC236}">
              <a16:creationId xmlns:a16="http://schemas.microsoft.com/office/drawing/2014/main" id="{93D2F8FA-A07D-4F7A-9374-F31938D15596}"/>
            </a:ext>
          </a:extLst>
        </xdr:cNvPr>
        <xdr:cNvSpPr/>
      </xdr:nvSpPr>
      <xdr:spPr>
        <a:xfrm>
          <a:off x="7670800" y="5998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144943</xdr:rowOff>
    </xdr:from>
    <xdr:to>
      <xdr:col>50</xdr:col>
      <xdr:colOff>114300</xdr:colOff>
      <xdr:row>36</xdr:row>
      <xdr:rowOff>10478</xdr:rowOff>
    </xdr:to>
    <xdr:cxnSp macro="">
      <xdr:nvCxnSpPr>
        <xdr:cNvPr id="137" name="直線コネクタ 136">
          <a:extLst>
            <a:ext uri="{FF2B5EF4-FFF2-40B4-BE49-F238E27FC236}">
              <a16:creationId xmlns:a16="http://schemas.microsoft.com/office/drawing/2014/main" id="{03EDB09E-5005-4DB3-89AB-1F84F71DEF35}"/>
            </a:ext>
          </a:extLst>
        </xdr:cNvPr>
        <xdr:cNvCxnSpPr/>
      </xdr:nvCxnSpPr>
      <xdr:spPr>
        <a:xfrm flipV="1">
          <a:off x="7713980" y="6012343"/>
          <a:ext cx="782320" cy="3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166822</xdr:rowOff>
    </xdr:from>
    <xdr:to>
      <xdr:col>41</xdr:col>
      <xdr:colOff>101600</xdr:colOff>
      <xdr:row>36</xdr:row>
      <xdr:rowOff>96972</xdr:rowOff>
    </xdr:to>
    <xdr:sp macro="" textlink="">
      <xdr:nvSpPr>
        <xdr:cNvPr id="138" name="楕円 137">
          <a:extLst>
            <a:ext uri="{FF2B5EF4-FFF2-40B4-BE49-F238E27FC236}">
              <a16:creationId xmlns:a16="http://schemas.microsoft.com/office/drawing/2014/main" id="{CA212678-48C6-4554-A8F8-E45319DAD27B}"/>
            </a:ext>
          </a:extLst>
        </xdr:cNvPr>
        <xdr:cNvSpPr/>
      </xdr:nvSpPr>
      <xdr:spPr>
        <a:xfrm>
          <a:off x="6873240" y="6034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10478</xdr:rowOff>
    </xdr:from>
    <xdr:to>
      <xdr:col>45</xdr:col>
      <xdr:colOff>177800</xdr:colOff>
      <xdr:row>36</xdr:row>
      <xdr:rowOff>46172</xdr:rowOff>
    </xdr:to>
    <xdr:cxnSp macro="">
      <xdr:nvCxnSpPr>
        <xdr:cNvPr id="139" name="直線コネクタ 138">
          <a:extLst>
            <a:ext uri="{FF2B5EF4-FFF2-40B4-BE49-F238E27FC236}">
              <a16:creationId xmlns:a16="http://schemas.microsoft.com/office/drawing/2014/main" id="{4D528992-2EDE-4A01-9B12-B6C81EFF86FD}"/>
            </a:ext>
          </a:extLst>
        </xdr:cNvPr>
        <xdr:cNvCxnSpPr/>
      </xdr:nvCxnSpPr>
      <xdr:spPr>
        <a:xfrm flipV="1">
          <a:off x="6924040" y="6045518"/>
          <a:ext cx="789940" cy="3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26951</xdr:rowOff>
    </xdr:from>
    <xdr:to>
      <xdr:col>36</xdr:col>
      <xdr:colOff>165100</xdr:colOff>
      <xdr:row>36</xdr:row>
      <xdr:rowOff>128551</xdr:rowOff>
    </xdr:to>
    <xdr:sp macro="" textlink="">
      <xdr:nvSpPr>
        <xdr:cNvPr id="140" name="楕円 139">
          <a:extLst>
            <a:ext uri="{FF2B5EF4-FFF2-40B4-BE49-F238E27FC236}">
              <a16:creationId xmlns:a16="http://schemas.microsoft.com/office/drawing/2014/main" id="{49B1241E-04A0-4C17-A1A5-EEA81467E98E}"/>
            </a:ext>
          </a:extLst>
        </xdr:cNvPr>
        <xdr:cNvSpPr/>
      </xdr:nvSpPr>
      <xdr:spPr>
        <a:xfrm>
          <a:off x="6098540" y="60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46172</xdr:rowOff>
    </xdr:from>
    <xdr:to>
      <xdr:col>41</xdr:col>
      <xdr:colOff>50800</xdr:colOff>
      <xdr:row>36</xdr:row>
      <xdr:rowOff>77751</xdr:rowOff>
    </xdr:to>
    <xdr:cxnSp macro="">
      <xdr:nvCxnSpPr>
        <xdr:cNvPr id="141" name="直線コネクタ 140">
          <a:extLst>
            <a:ext uri="{FF2B5EF4-FFF2-40B4-BE49-F238E27FC236}">
              <a16:creationId xmlns:a16="http://schemas.microsoft.com/office/drawing/2014/main" id="{902C6CEC-2E87-449D-961F-F027F5AFFC86}"/>
            </a:ext>
          </a:extLst>
        </xdr:cNvPr>
        <xdr:cNvCxnSpPr/>
      </xdr:nvCxnSpPr>
      <xdr:spPr>
        <a:xfrm flipV="1">
          <a:off x="6149340" y="6081212"/>
          <a:ext cx="7747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8856FC70-9B8F-413F-8DD8-6FB76C314B56}"/>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EEB6BE52-A782-46B7-BAD8-60D20522305B}"/>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FC587713-7868-4DF2-A936-C6FA3D7F18C1}"/>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C527007A-F2A8-4FBB-948C-CB30C99DF4DC}"/>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40820</xdr:rowOff>
    </xdr:from>
    <xdr:ext cx="534377" cy="259045"/>
    <xdr:sp macro="" textlink="">
      <xdr:nvSpPr>
        <xdr:cNvPr id="146" name="n_1mainValue【道路】&#10;一人当たり延長">
          <a:extLst>
            <a:ext uri="{FF2B5EF4-FFF2-40B4-BE49-F238E27FC236}">
              <a16:creationId xmlns:a16="http://schemas.microsoft.com/office/drawing/2014/main" id="{C4220C4C-AF9E-479E-BFC2-89F522DEB82A}"/>
            </a:ext>
          </a:extLst>
        </xdr:cNvPr>
        <xdr:cNvSpPr txBox="1"/>
      </xdr:nvSpPr>
      <xdr:spPr>
        <a:xfrm>
          <a:off x="8239271" y="574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77805</xdr:rowOff>
    </xdr:from>
    <xdr:ext cx="534377" cy="259045"/>
    <xdr:sp macro="" textlink="">
      <xdr:nvSpPr>
        <xdr:cNvPr id="147" name="n_2mainValue【道路】&#10;一人当たり延長">
          <a:extLst>
            <a:ext uri="{FF2B5EF4-FFF2-40B4-BE49-F238E27FC236}">
              <a16:creationId xmlns:a16="http://schemas.microsoft.com/office/drawing/2014/main" id="{0B31B3FD-1396-4A1E-AD9C-48D66A4F4649}"/>
            </a:ext>
          </a:extLst>
        </xdr:cNvPr>
        <xdr:cNvSpPr txBox="1"/>
      </xdr:nvSpPr>
      <xdr:spPr>
        <a:xfrm>
          <a:off x="7477271" y="577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113499</xdr:rowOff>
    </xdr:from>
    <xdr:ext cx="534377" cy="259045"/>
    <xdr:sp macro="" textlink="">
      <xdr:nvSpPr>
        <xdr:cNvPr id="148" name="n_3mainValue【道路】&#10;一人当たり延長">
          <a:extLst>
            <a:ext uri="{FF2B5EF4-FFF2-40B4-BE49-F238E27FC236}">
              <a16:creationId xmlns:a16="http://schemas.microsoft.com/office/drawing/2014/main" id="{5D63D137-C4A9-46C9-B6E2-068C9459BDDD}"/>
            </a:ext>
          </a:extLst>
        </xdr:cNvPr>
        <xdr:cNvSpPr txBox="1"/>
      </xdr:nvSpPr>
      <xdr:spPr>
        <a:xfrm>
          <a:off x="6702571" y="581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145078</xdr:rowOff>
    </xdr:from>
    <xdr:ext cx="534377" cy="259045"/>
    <xdr:sp macro="" textlink="">
      <xdr:nvSpPr>
        <xdr:cNvPr id="149" name="n_4mainValue【道路】&#10;一人当たり延長">
          <a:extLst>
            <a:ext uri="{FF2B5EF4-FFF2-40B4-BE49-F238E27FC236}">
              <a16:creationId xmlns:a16="http://schemas.microsoft.com/office/drawing/2014/main" id="{4AC7B4F6-BA12-43AB-AE84-2CFA660271D8}"/>
            </a:ext>
          </a:extLst>
        </xdr:cNvPr>
        <xdr:cNvSpPr txBox="1"/>
      </xdr:nvSpPr>
      <xdr:spPr>
        <a:xfrm>
          <a:off x="5905011" y="58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27B2618-DCAC-45E4-B52E-2EA395B546A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6F66314-6667-4030-9C01-1AFFFC15B11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9ACB682-CD2B-4539-A59C-22B974FE8AF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A0E7514-B810-4D0F-B579-EC5AFB44DA4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73B9BDD-9165-4ACD-80D2-C3A2E7C6119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C8EE85B-68AA-463D-8CF7-69E9D1BB20C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AA92EFB-10ED-4176-B52F-FC09910B577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8389FA1-6B35-4C56-8A40-1442188AA71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3EABA59-69C5-4E09-ACDC-EDB53007E03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D3F2C16-C9A3-496D-85CF-1334E6784BC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D259E21-9C8B-432C-9466-967FBF2EEFB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E8EBC45-C4F4-48B2-AC38-2367D96F44E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4A1AD15-24C5-4AE0-A4E4-66DA060D98B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A54BA42-D673-4117-B309-6AE56E3FC6A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CBD33C2-B18F-48E6-8EE2-5B11A5395F0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3CA8C75-1D1D-496E-A0D5-CD96C570D17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C1A30DD-9989-49CB-A9B6-A1AFCDC7B0F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ACA6D0E-CC8A-4B48-8D1E-8BACB5FD0A8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EF064AA-597B-4533-BBE4-66D3C9992E3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5DA65FF-DD58-4BF9-9161-6F02A678FEE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DE780CE-A9F0-4AC0-90A2-B71C8D2876A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280D125-CA15-488C-B9D9-CC53FF7B6A4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6E70E7D-A8C4-4B7B-88CD-A361050DBD4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1F64095-9A6A-4F00-A624-11F1CC23B24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87F0478-44E4-4855-A4E2-16FD69F93D8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69542C0-9B0E-4A38-B354-31110C2C46FB}"/>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95717E7-DB73-41DA-AB61-B8C720F58D3C}"/>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F4834CEA-1444-4C58-BF2C-B8A2F7959B2D}"/>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7DE5A21-E1DF-4A1A-BA6F-5F95733734B1}"/>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71915D5A-A3D4-4374-8E08-72D5DA351687}"/>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6C377A1-50AE-4EC1-88A3-991F4D66726E}"/>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91F2A83-77F3-4F40-9488-42405976E21B}"/>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48CA52D1-5517-4728-99DD-B5367F535D16}"/>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95E94390-A7A7-439A-8D3A-15E355700D34}"/>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6322215-4B0C-4BC3-ABEC-2D7C49D09B78}"/>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86723F43-4CED-4506-A65E-0453D63BEDE7}"/>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5FEDB4-5EC0-449A-B59B-A59DA04104A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E277267-0CFF-4A79-9D18-CCF53C5BF8A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A73EE3-6630-4632-A06A-DE3080CF305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0431AF4-A181-4BFF-B120-89889B30134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F0F49B2-A76D-4761-90ED-A8E8F09CEDD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94524</xdr:rowOff>
    </xdr:from>
    <xdr:to>
      <xdr:col>24</xdr:col>
      <xdr:colOff>114300</xdr:colOff>
      <xdr:row>62</xdr:row>
      <xdr:rowOff>24674</xdr:rowOff>
    </xdr:to>
    <xdr:sp macro="" textlink="">
      <xdr:nvSpPr>
        <xdr:cNvPr id="191" name="楕円 190">
          <a:extLst>
            <a:ext uri="{FF2B5EF4-FFF2-40B4-BE49-F238E27FC236}">
              <a16:creationId xmlns:a16="http://schemas.microsoft.com/office/drawing/2014/main" id="{FC511949-4B38-40FB-B530-AB584A6EF2A9}"/>
            </a:ext>
          </a:extLst>
        </xdr:cNvPr>
        <xdr:cNvSpPr/>
      </xdr:nvSpPr>
      <xdr:spPr>
        <a:xfrm>
          <a:off x="403606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72951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D8DC17B-CBE0-4D91-B947-0894460F8A79}"/>
            </a:ext>
          </a:extLst>
        </xdr:cNvPr>
        <xdr:cNvSpPr txBox="1"/>
      </xdr:nvSpPr>
      <xdr:spPr>
        <a:xfrm>
          <a:off x="4124960"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84727</xdr:rowOff>
    </xdr:from>
    <xdr:to>
      <xdr:col>20</xdr:col>
      <xdr:colOff>38100</xdr:colOff>
      <xdr:row>62</xdr:row>
      <xdr:rowOff>14877</xdr:rowOff>
    </xdr:to>
    <xdr:sp macro="" textlink="">
      <xdr:nvSpPr>
        <xdr:cNvPr id="193" name="楕円 192">
          <a:extLst>
            <a:ext uri="{FF2B5EF4-FFF2-40B4-BE49-F238E27FC236}">
              <a16:creationId xmlns:a16="http://schemas.microsoft.com/office/drawing/2014/main" id="{583AA158-A575-4CC5-93B0-094321807A33}"/>
            </a:ext>
          </a:extLst>
        </xdr:cNvPr>
        <xdr:cNvSpPr/>
      </xdr:nvSpPr>
      <xdr:spPr>
        <a:xfrm>
          <a:off x="3312160" y="10310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135527</xdr:rowOff>
    </xdr:from>
    <xdr:to>
      <xdr:col>24</xdr:col>
      <xdr:colOff>63500</xdr:colOff>
      <xdr:row>61</xdr:row>
      <xdr:rowOff>145324</xdr:rowOff>
    </xdr:to>
    <xdr:cxnSp macro="">
      <xdr:nvCxnSpPr>
        <xdr:cNvPr id="194" name="直線コネクタ 193">
          <a:extLst>
            <a:ext uri="{FF2B5EF4-FFF2-40B4-BE49-F238E27FC236}">
              <a16:creationId xmlns:a16="http://schemas.microsoft.com/office/drawing/2014/main" id="{7A50EAF9-49CB-4CE5-A9B1-353161170914}"/>
            </a:ext>
          </a:extLst>
        </xdr:cNvPr>
        <xdr:cNvCxnSpPr/>
      </xdr:nvCxnSpPr>
      <xdr:spPr>
        <a:xfrm>
          <a:off x="3355340" y="10361567"/>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5" name="楕円 194">
          <a:extLst>
            <a:ext uri="{FF2B5EF4-FFF2-40B4-BE49-F238E27FC236}">
              <a16:creationId xmlns:a16="http://schemas.microsoft.com/office/drawing/2014/main" id="{33CECC82-37BB-4905-A36B-973F479A5CB9}"/>
            </a:ext>
          </a:extLst>
        </xdr:cNvPr>
        <xdr:cNvSpPr/>
      </xdr:nvSpPr>
      <xdr:spPr>
        <a:xfrm>
          <a:off x="251460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135527</xdr:rowOff>
    </xdr:from>
    <xdr:to>
      <xdr:col>19</xdr:col>
      <xdr:colOff>177800</xdr:colOff>
      <xdr:row>61</xdr:row>
      <xdr:rowOff>137160</xdr:rowOff>
    </xdr:to>
    <xdr:cxnSp macro="">
      <xdr:nvCxnSpPr>
        <xdr:cNvPr id="196" name="直線コネクタ 195">
          <a:extLst>
            <a:ext uri="{FF2B5EF4-FFF2-40B4-BE49-F238E27FC236}">
              <a16:creationId xmlns:a16="http://schemas.microsoft.com/office/drawing/2014/main" id="{086C0D40-A153-4E2D-A845-0AC3945005D4}"/>
            </a:ext>
          </a:extLst>
        </xdr:cNvPr>
        <xdr:cNvCxnSpPr/>
      </xdr:nvCxnSpPr>
      <xdr:spPr>
        <a:xfrm flipV="1">
          <a:off x="2565400" y="10361567"/>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119017</xdr:rowOff>
    </xdr:from>
    <xdr:to>
      <xdr:col>10</xdr:col>
      <xdr:colOff>165100</xdr:colOff>
      <xdr:row>62</xdr:row>
      <xdr:rowOff>49167</xdr:rowOff>
    </xdr:to>
    <xdr:sp macro="" textlink="">
      <xdr:nvSpPr>
        <xdr:cNvPr id="197" name="楕円 196">
          <a:extLst>
            <a:ext uri="{FF2B5EF4-FFF2-40B4-BE49-F238E27FC236}">
              <a16:creationId xmlns:a16="http://schemas.microsoft.com/office/drawing/2014/main" id="{9617D173-4E18-4378-8328-099AB931455B}"/>
            </a:ext>
          </a:extLst>
        </xdr:cNvPr>
        <xdr:cNvSpPr/>
      </xdr:nvSpPr>
      <xdr:spPr>
        <a:xfrm>
          <a:off x="1739900" y="10345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169817</xdr:rowOff>
    </xdr:to>
    <xdr:cxnSp macro="">
      <xdr:nvCxnSpPr>
        <xdr:cNvPr id="198" name="直線コネクタ 197">
          <a:extLst>
            <a:ext uri="{FF2B5EF4-FFF2-40B4-BE49-F238E27FC236}">
              <a16:creationId xmlns:a16="http://schemas.microsoft.com/office/drawing/2014/main" id="{2B2BC71B-9D47-4E62-BAC3-AF8B937E83FB}"/>
            </a:ext>
          </a:extLst>
        </xdr:cNvPr>
        <xdr:cNvCxnSpPr/>
      </xdr:nvCxnSpPr>
      <xdr:spPr>
        <a:xfrm flipV="1">
          <a:off x="1790700" y="1036320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104322</xdr:rowOff>
    </xdr:from>
    <xdr:to>
      <xdr:col>6</xdr:col>
      <xdr:colOff>38100</xdr:colOff>
      <xdr:row>62</xdr:row>
      <xdr:rowOff>34472</xdr:rowOff>
    </xdr:to>
    <xdr:sp macro="" textlink="">
      <xdr:nvSpPr>
        <xdr:cNvPr id="199" name="楕円 198">
          <a:extLst>
            <a:ext uri="{FF2B5EF4-FFF2-40B4-BE49-F238E27FC236}">
              <a16:creationId xmlns:a16="http://schemas.microsoft.com/office/drawing/2014/main" id="{75FE3060-A07C-4E87-BC58-FA6FFBF6F125}"/>
            </a:ext>
          </a:extLst>
        </xdr:cNvPr>
        <xdr:cNvSpPr/>
      </xdr:nvSpPr>
      <xdr:spPr>
        <a:xfrm>
          <a:off x="965200" y="10330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155122</xdr:rowOff>
    </xdr:from>
    <xdr:to>
      <xdr:col>10</xdr:col>
      <xdr:colOff>114300</xdr:colOff>
      <xdr:row>61</xdr:row>
      <xdr:rowOff>169817</xdr:rowOff>
    </xdr:to>
    <xdr:cxnSp macro="">
      <xdr:nvCxnSpPr>
        <xdr:cNvPr id="200" name="直線コネクタ 199">
          <a:extLst>
            <a:ext uri="{FF2B5EF4-FFF2-40B4-BE49-F238E27FC236}">
              <a16:creationId xmlns:a16="http://schemas.microsoft.com/office/drawing/2014/main" id="{A608386E-B2D4-4DC4-BECE-62857193666D}"/>
            </a:ext>
          </a:extLst>
        </xdr:cNvPr>
        <xdr:cNvCxnSpPr/>
      </xdr:nvCxnSpPr>
      <xdr:spPr>
        <a:xfrm>
          <a:off x="1008380" y="10381162"/>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4F9D4A2-B1E6-45BD-875E-96AF8FC0E5EC}"/>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D03AEEB-5445-4092-9C3A-866D13FEBDAA}"/>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21C4AA2-AA5E-4BD4-B768-9F3BA60666CA}"/>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8630039-7FDF-4FF6-87A9-1B3028ED7C17}"/>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6004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089FAF9-EC69-4B9C-9B91-9F5AB5FD6D16}"/>
            </a:ext>
          </a:extLst>
        </xdr:cNvPr>
        <xdr:cNvSpPr txBox="1"/>
      </xdr:nvSpPr>
      <xdr:spPr>
        <a:xfrm>
          <a:off x="3170564" y="1039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7637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68CB4D7-D2DF-42B3-B5F4-ADD84530C157}"/>
            </a:ext>
          </a:extLst>
        </xdr:cNvPr>
        <xdr:cNvSpPr txBox="1"/>
      </xdr:nvSpPr>
      <xdr:spPr>
        <a:xfrm>
          <a:off x="238570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40294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4C8B9F1-4BD6-47B2-8DFB-40D7D9037050}"/>
            </a:ext>
          </a:extLst>
        </xdr:cNvPr>
        <xdr:cNvSpPr txBox="1"/>
      </xdr:nvSpPr>
      <xdr:spPr>
        <a:xfrm>
          <a:off x="161100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25599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2503AD3-215A-4B9F-AA72-3D2BB059FA20}"/>
            </a:ext>
          </a:extLst>
        </xdr:cNvPr>
        <xdr:cNvSpPr txBox="1"/>
      </xdr:nvSpPr>
      <xdr:spPr>
        <a:xfrm>
          <a:off x="836304" y="1041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FC9A6D3-8248-4F8B-B307-A4D28FC851F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7155A5F-BA82-4B9D-982B-9270CDAB043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4765DAA-0E18-40A1-8ACD-6B8FA8ABE5A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051035F-8E83-441D-B306-A6298B4E2E6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636C62A-CEEC-4BE1-8ABF-D4F372D8237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C12153C-921D-4531-95BB-4086CA6CC83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9624647-377E-4500-AE0C-884D5299443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B6743AF-326C-4DE7-BDD9-261BF499ECE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EBC7E1F-FEAB-4215-A030-638EDBD97DF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021293-AF10-44AF-B251-9DD2E65ACA6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FF76D3A-A1A9-4758-A654-429899BF27E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B6A3D01-0420-4909-B214-26A2B7EAA4D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5C1E1A6-4D0B-4DE8-A18E-C6EEB823FC0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F5804766-76E5-4084-B123-49A73A4A10C8}"/>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1554A2F-A895-48A4-BFC1-A9F4590B2A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6DD13AD-6AB4-46A5-8025-2298A2EC4F2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BBD47E2-2051-4383-9A00-3B7987AACAE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6C0B284-1164-4037-AF60-67A34D5A066F}"/>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514CECC-ED1A-4A20-A0FA-CE7EFC7CF23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273CD6B-4162-4EE1-A5CB-0C3A87AF8CF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61AF394-7527-4782-A0FB-F3AD5B793EF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6412AED-166D-4943-BEAC-6DFF4D4F8AC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71BA3EC-88E8-428D-954B-40413FA61CD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89CD19FD-1622-43CC-A87F-9FCDA22D5473}"/>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6126FEF3-C267-44F9-B029-A4EA30D75E83}"/>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7CB0E2F-F78F-43DB-A35C-B5C43FD3A47D}"/>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532A096-047E-48E5-AA20-6AAE5331A45B}"/>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7FF98053-651C-40C7-A37A-878E976838BB}"/>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7259A00-2C8A-42BF-8BD3-D4D0C9B58C22}"/>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82ABD3E-6572-4A6B-90B6-B5F8B3AC9CBC}"/>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AB396D9-F23F-44DE-989E-4F5D6489BC8B}"/>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155DF7D-9A66-4ED9-BD36-ED0686B3BACB}"/>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7D24B5E2-34C1-4856-86E9-FD38784E10F8}"/>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FE4016B6-DF4B-48BB-9D3A-D42333237CDE}"/>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333DECC-F083-418B-A992-13DE6B493E7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D845D89-7F35-4F86-A165-DB941920056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57F6ECD-47A9-4C39-9C4D-D041A332C03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60469B2-6EF3-4648-8B44-4D95DAFB806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6EF49FF-23C4-4EE5-8494-6A366230FF2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26210</xdr:rowOff>
    </xdr:from>
    <xdr:to>
      <xdr:col>55</xdr:col>
      <xdr:colOff>50800</xdr:colOff>
      <xdr:row>62</xdr:row>
      <xdr:rowOff>127810</xdr:rowOff>
    </xdr:to>
    <xdr:sp macro="" textlink="">
      <xdr:nvSpPr>
        <xdr:cNvPr id="248" name="楕円 247">
          <a:extLst>
            <a:ext uri="{FF2B5EF4-FFF2-40B4-BE49-F238E27FC236}">
              <a16:creationId xmlns:a16="http://schemas.microsoft.com/office/drawing/2014/main" id="{3D0A34FF-9EBB-4BBC-8294-A7BECF28D945}"/>
            </a:ext>
          </a:extLst>
        </xdr:cNvPr>
        <xdr:cNvSpPr/>
      </xdr:nvSpPr>
      <xdr:spPr>
        <a:xfrm>
          <a:off x="9192260" y="1041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49087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F5FF813-7547-4A70-98CB-096F80866DB7}"/>
            </a:ext>
          </a:extLst>
        </xdr:cNvPr>
        <xdr:cNvSpPr txBox="1"/>
      </xdr:nvSpPr>
      <xdr:spPr>
        <a:xfrm>
          <a:off x="9258300" y="1027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40389</xdr:rowOff>
    </xdr:from>
    <xdr:to>
      <xdr:col>50</xdr:col>
      <xdr:colOff>165100</xdr:colOff>
      <xdr:row>62</xdr:row>
      <xdr:rowOff>141989</xdr:rowOff>
    </xdr:to>
    <xdr:sp macro="" textlink="">
      <xdr:nvSpPr>
        <xdr:cNvPr id="250" name="楕円 249">
          <a:extLst>
            <a:ext uri="{FF2B5EF4-FFF2-40B4-BE49-F238E27FC236}">
              <a16:creationId xmlns:a16="http://schemas.microsoft.com/office/drawing/2014/main" id="{E6E98990-75B8-4BF9-8D04-AB766610D54B}"/>
            </a:ext>
          </a:extLst>
        </xdr:cNvPr>
        <xdr:cNvSpPr/>
      </xdr:nvSpPr>
      <xdr:spPr>
        <a:xfrm>
          <a:off x="8445500" y="1043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77010</xdr:rowOff>
    </xdr:from>
    <xdr:to>
      <xdr:col>55</xdr:col>
      <xdr:colOff>0</xdr:colOff>
      <xdr:row>62</xdr:row>
      <xdr:rowOff>91189</xdr:rowOff>
    </xdr:to>
    <xdr:cxnSp macro="">
      <xdr:nvCxnSpPr>
        <xdr:cNvPr id="251" name="直線コネクタ 250">
          <a:extLst>
            <a:ext uri="{FF2B5EF4-FFF2-40B4-BE49-F238E27FC236}">
              <a16:creationId xmlns:a16="http://schemas.microsoft.com/office/drawing/2014/main" id="{C13D6CA6-72F6-4DDB-B12D-2B13DCE6B92E}"/>
            </a:ext>
          </a:extLst>
        </xdr:cNvPr>
        <xdr:cNvCxnSpPr/>
      </xdr:nvCxnSpPr>
      <xdr:spPr>
        <a:xfrm flipV="1">
          <a:off x="8496300" y="10470690"/>
          <a:ext cx="723900" cy="1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51403</xdr:rowOff>
    </xdr:from>
    <xdr:to>
      <xdr:col>46</xdr:col>
      <xdr:colOff>38100</xdr:colOff>
      <xdr:row>62</xdr:row>
      <xdr:rowOff>153003</xdr:rowOff>
    </xdr:to>
    <xdr:sp macro="" textlink="">
      <xdr:nvSpPr>
        <xdr:cNvPr id="252" name="楕円 251">
          <a:extLst>
            <a:ext uri="{FF2B5EF4-FFF2-40B4-BE49-F238E27FC236}">
              <a16:creationId xmlns:a16="http://schemas.microsoft.com/office/drawing/2014/main" id="{2DCA7E6C-5290-4212-A959-26A07EA23235}"/>
            </a:ext>
          </a:extLst>
        </xdr:cNvPr>
        <xdr:cNvSpPr/>
      </xdr:nvSpPr>
      <xdr:spPr>
        <a:xfrm>
          <a:off x="7670800" y="104450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91189</xdr:rowOff>
    </xdr:from>
    <xdr:to>
      <xdr:col>50</xdr:col>
      <xdr:colOff>114300</xdr:colOff>
      <xdr:row>62</xdr:row>
      <xdr:rowOff>102203</xdr:rowOff>
    </xdr:to>
    <xdr:cxnSp macro="">
      <xdr:nvCxnSpPr>
        <xdr:cNvPr id="253" name="直線コネクタ 252">
          <a:extLst>
            <a:ext uri="{FF2B5EF4-FFF2-40B4-BE49-F238E27FC236}">
              <a16:creationId xmlns:a16="http://schemas.microsoft.com/office/drawing/2014/main" id="{0B06121D-737A-4285-8F57-6668C77BC9F6}"/>
            </a:ext>
          </a:extLst>
        </xdr:cNvPr>
        <xdr:cNvCxnSpPr/>
      </xdr:nvCxnSpPr>
      <xdr:spPr>
        <a:xfrm flipV="1">
          <a:off x="7713980" y="10484869"/>
          <a:ext cx="78232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70445</xdr:rowOff>
    </xdr:from>
    <xdr:to>
      <xdr:col>41</xdr:col>
      <xdr:colOff>101600</xdr:colOff>
      <xdr:row>63</xdr:row>
      <xdr:rowOff>595</xdr:rowOff>
    </xdr:to>
    <xdr:sp macro="" textlink="">
      <xdr:nvSpPr>
        <xdr:cNvPr id="254" name="楕円 253">
          <a:extLst>
            <a:ext uri="{FF2B5EF4-FFF2-40B4-BE49-F238E27FC236}">
              <a16:creationId xmlns:a16="http://schemas.microsoft.com/office/drawing/2014/main" id="{459147E6-579C-4183-994C-9A3C9A8A515E}"/>
            </a:ext>
          </a:extLst>
        </xdr:cNvPr>
        <xdr:cNvSpPr/>
      </xdr:nvSpPr>
      <xdr:spPr>
        <a:xfrm>
          <a:off x="6873240" y="10464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102203</xdr:rowOff>
    </xdr:from>
    <xdr:to>
      <xdr:col>45</xdr:col>
      <xdr:colOff>177800</xdr:colOff>
      <xdr:row>62</xdr:row>
      <xdr:rowOff>121245</xdr:rowOff>
    </xdr:to>
    <xdr:cxnSp macro="">
      <xdr:nvCxnSpPr>
        <xdr:cNvPr id="255" name="直線コネクタ 254">
          <a:extLst>
            <a:ext uri="{FF2B5EF4-FFF2-40B4-BE49-F238E27FC236}">
              <a16:creationId xmlns:a16="http://schemas.microsoft.com/office/drawing/2014/main" id="{A7ED277C-175A-4D19-8E6F-85AD809CAD05}"/>
            </a:ext>
          </a:extLst>
        </xdr:cNvPr>
        <xdr:cNvCxnSpPr/>
      </xdr:nvCxnSpPr>
      <xdr:spPr>
        <a:xfrm flipV="1">
          <a:off x="6924040" y="10495883"/>
          <a:ext cx="789940" cy="1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93561</xdr:rowOff>
    </xdr:from>
    <xdr:to>
      <xdr:col>36</xdr:col>
      <xdr:colOff>165100</xdr:colOff>
      <xdr:row>63</xdr:row>
      <xdr:rowOff>23711</xdr:rowOff>
    </xdr:to>
    <xdr:sp macro="" textlink="">
      <xdr:nvSpPr>
        <xdr:cNvPr id="256" name="楕円 255">
          <a:extLst>
            <a:ext uri="{FF2B5EF4-FFF2-40B4-BE49-F238E27FC236}">
              <a16:creationId xmlns:a16="http://schemas.microsoft.com/office/drawing/2014/main" id="{4A7B0D66-4A2C-4E4A-ABF7-38C29EFA8F75}"/>
            </a:ext>
          </a:extLst>
        </xdr:cNvPr>
        <xdr:cNvSpPr/>
      </xdr:nvSpPr>
      <xdr:spPr>
        <a:xfrm>
          <a:off x="6098540" y="104872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121245</xdr:rowOff>
    </xdr:from>
    <xdr:to>
      <xdr:col>41</xdr:col>
      <xdr:colOff>50800</xdr:colOff>
      <xdr:row>62</xdr:row>
      <xdr:rowOff>144361</xdr:rowOff>
    </xdr:to>
    <xdr:cxnSp macro="">
      <xdr:nvCxnSpPr>
        <xdr:cNvPr id="257" name="直線コネクタ 256">
          <a:extLst>
            <a:ext uri="{FF2B5EF4-FFF2-40B4-BE49-F238E27FC236}">
              <a16:creationId xmlns:a16="http://schemas.microsoft.com/office/drawing/2014/main" id="{2904FE14-8497-4E5A-B1D1-9B0598C3A835}"/>
            </a:ext>
          </a:extLst>
        </xdr:cNvPr>
        <xdr:cNvCxnSpPr/>
      </xdr:nvCxnSpPr>
      <xdr:spPr>
        <a:xfrm flipV="1">
          <a:off x="6149340" y="10514925"/>
          <a:ext cx="774700" cy="2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8D50711-F644-40B2-AA4D-1D9D03FF6531}"/>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29AA0C9-5806-4BD2-977B-EA555426F2FA}"/>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D62F7AD-DF9D-415F-8E20-400E5D5D7BFE}"/>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4ECC80E-4B5A-483F-912A-2946A35CB7D5}"/>
            </a:ext>
          </a:extLst>
        </xdr:cNvPr>
        <xdr:cNvSpPr txBox="1"/>
      </xdr:nvSpPr>
      <xdr:spPr>
        <a:xfrm>
          <a:off x="5872695" y="106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158516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16A9EFA-799D-4B2D-BC14-1D1C3C6B362B}"/>
            </a:ext>
          </a:extLst>
        </xdr:cNvPr>
        <xdr:cNvSpPr txBox="1"/>
      </xdr:nvSpPr>
      <xdr:spPr>
        <a:xfrm>
          <a:off x="8214575" y="1021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169530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7312531C-62AB-4F69-82B9-C6BA78F12CFF}"/>
            </a:ext>
          </a:extLst>
        </xdr:cNvPr>
        <xdr:cNvSpPr txBox="1"/>
      </xdr:nvSpPr>
      <xdr:spPr>
        <a:xfrm>
          <a:off x="7444955" y="1022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17122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D5B2394-5393-40FD-BE59-1A3CDBBAA21D}"/>
            </a:ext>
          </a:extLst>
        </xdr:cNvPr>
        <xdr:cNvSpPr txBox="1"/>
      </xdr:nvSpPr>
      <xdr:spPr>
        <a:xfrm>
          <a:off x="6670255" y="1024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40238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CF8EDCB-CF16-44A3-9209-1A50481FBE87}"/>
            </a:ext>
          </a:extLst>
        </xdr:cNvPr>
        <xdr:cNvSpPr txBox="1"/>
      </xdr:nvSpPr>
      <xdr:spPr>
        <a:xfrm>
          <a:off x="5872695" y="1026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B87E225-3B99-4ECF-AFAA-D56643E309A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2E14F11-E641-4AE6-97A1-6EAE81E6201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2F53300-5822-41C8-A66E-EFC659D5BC4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92BEECE-1A47-4D9F-A61E-AB9ED29DE8A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3CAFEF8-BD9C-4B64-A732-E896F6586AD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9EA8242-B4CC-4345-AC10-4A4D8AB6F69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85E1BA8-B018-4D5A-8D29-872E13D493F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54B2C9A-B435-4371-800A-19190AA4BD6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546636C-2589-4B25-BB10-6E48C8317D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A72528-D300-46E4-9B05-17873A1BD1D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F35E2DC-97DC-41BB-9B52-9C66A0614C4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ACA2580-CB3E-49F3-901D-3B60B5F39BB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078759A-1A1D-43D6-9FEB-9A99F83A8C7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A522CF0-A2B8-4FF1-9F53-67C17267277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4BD34E4-0D31-4C01-85BD-864F89F3440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5CE179B-9A78-477F-8455-5019714F7E9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DC5A530-6FC6-4BE4-84DE-2E2DBB88732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B44C5CE-5683-4B2D-962B-0967EA2DE72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FFE4B77-B668-4753-A0D4-AC5E70E31DB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D538AF7-B031-42C7-8079-D8357C1D09B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679848E-D888-4CC2-A91F-A91CCC1E45F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A4EB040-E706-4CC7-9562-605C58886A0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1D245C8-6AF2-4B7D-A9BB-4EE478ED3B7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0C2CAD4-452D-4F42-87C7-20853CC7225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4B66855-9DB6-468D-A646-757E91389B46}"/>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DBF1358-413A-4EE0-8EB1-F4EC3374D36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8A32D45-F862-4E32-BF9A-2040BAF96097}"/>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006BEE3-F8F8-4225-ACD8-D4E701D84100}"/>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6D75D512-8446-4C63-B8BD-5B431E62CB1E}"/>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434235F-D4EC-4B4F-8BE5-2173F9CC36F9}"/>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A9374A29-DC33-4072-B547-E670518FF8EC}"/>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EE162F25-5013-4EDE-8B92-59375CB8DAD2}"/>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5211379F-A9D6-4FB1-8899-2D6D3A8FD6E6}"/>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4878B7E5-B402-4919-84C0-5E4F1F082A33}"/>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3C68CCE-B0C9-4B56-AE53-1514CBFAF698}"/>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BBB94EB-AF12-471E-BA03-E1790C25975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2C835A-4345-4446-B198-B6BD6C3F5EA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E40859-DCE9-4299-9CD1-AADB734AE98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E11085-9CE3-4B92-9958-DF99DD0D2FF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FA9A363-4082-46F0-887C-483ECD162BB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158750</xdr:rowOff>
    </xdr:from>
    <xdr:to>
      <xdr:col>24</xdr:col>
      <xdr:colOff>114300</xdr:colOff>
      <xdr:row>84</xdr:row>
      <xdr:rowOff>88900</xdr:rowOff>
    </xdr:to>
    <xdr:sp macro="" textlink="">
      <xdr:nvSpPr>
        <xdr:cNvPr id="306" name="楕円 305">
          <a:extLst>
            <a:ext uri="{FF2B5EF4-FFF2-40B4-BE49-F238E27FC236}">
              <a16:creationId xmlns:a16="http://schemas.microsoft.com/office/drawing/2014/main" id="{F0F09DB0-12CC-4DF2-9526-1F448DBE2EBD}"/>
            </a:ext>
          </a:extLst>
        </xdr:cNvPr>
        <xdr:cNvSpPr/>
      </xdr:nvSpPr>
      <xdr:spPr>
        <a:xfrm>
          <a:off x="403606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D0EF280-1491-40E3-A05E-1059280EA8AA}"/>
            </a:ext>
          </a:extLst>
        </xdr:cNvPr>
        <xdr:cNvSpPr txBox="1"/>
      </xdr:nvSpPr>
      <xdr:spPr>
        <a:xfrm>
          <a:off x="4124960"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122555</xdr:rowOff>
    </xdr:from>
    <xdr:to>
      <xdr:col>20</xdr:col>
      <xdr:colOff>38100</xdr:colOff>
      <xdr:row>84</xdr:row>
      <xdr:rowOff>52705</xdr:rowOff>
    </xdr:to>
    <xdr:sp macro="" textlink="">
      <xdr:nvSpPr>
        <xdr:cNvPr id="308" name="楕円 307">
          <a:extLst>
            <a:ext uri="{FF2B5EF4-FFF2-40B4-BE49-F238E27FC236}">
              <a16:creationId xmlns:a16="http://schemas.microsoft.com/office/drawing/2014/main" id="{D82D5501-F95D-4501-AC47-746C6216E3A9}"/>
            </a:ext>
          </a:extLst>
        </xdr:cNvPr>
        <xdr:cNvSpPr/>
      </xdr:nvSpPr>
      <xdr:spPr>
        <a:xfrm>
          <a:off x="3312160" y="14036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38100</xdr:rowOff>
    </xdr:to>
    <xdr:cxnSp macro="">
      <xdr:nvCxnSpPr>
        <xdr:cNvPr id="309" name="直線コネクタ 308">
          <a:extLst>
            <a:ext uri="{FF2B5EF4-FFF2-40B4-BE49-F238E27FC236}">
              <a16:creationId xmlns:a16="http://schemas.microsoft.com/office/drawing/2014/main" id="{244D01B4-23D9-41C4-B59C-8C4AAB5BCE4E}"/>
            </a:ext>
          </a:extLst>
        </xdr:cNvPr>
        <xdr:cNvCxnSpPr/>
      </xdr:nvCxnSpPr>
      <xdr:spPr>
        <a:xfrm>
          <a:off x="3355340" y="1408366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122555</xdr:rowOff>
    </xdr:from>
    <xdr:to>
      <xdr:col>15</xdr:col>
      <xdr:colOff>101600</xdr:colOff>
      <xdr:row>84</xdr:row>
      <xdr:rowOff>52705</xdr:rowOff>
    </xdr:to>
    <xdr:sp macro="" textlink="">
      <xdr:nvSpPr>
        <xdr:cNvPr id="310" name="楕円 309">
          <a:extLst>
            <a:ext uri="{FF2B5EF4-FFF2-40B4-BE49-F238E27FC236}">
              <a16:creationId xmlns:a16="http://schemas.microsoft.com/office/drawing/2014/main" id="{2DD54800-48D2-4633-A9D4-03795C0CE89A}"/>
            </a:ext>
          </a:extLst>
        </xdr:cNvPr>
        <xdr:cNvSpPr/>
      </xdr:nvSpPr>
      <xdr:spPr>
        <a:xfrm>
          <a:off x="2514600" y="1403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1905</xdr:rowOff>
    </xdr:from>
    <xdr:to>
      <xdr:col>19</xdr:col>
      <xdr:colOff>177800</xdr:colOff>
      <xdr:row>84</xdr:row>
      <xdr:rowOff>1905</xdr:rowOff>
    </xdr:to>
    <xdr:cxnSp macro="">
      <xdr:nvCxnSpPr>
        <xdr:cNvPr id="311" name="直線コネクタ 310">
          <a:extLst>
            <a:ext uri="{FF2B5EF4-FFF2-40B4-BE49-F238E27FC236}">
              <a16:creationId xmlns:a16="http://schemas.microsoft.com/office/drawing/2014/main" id="{C567585B-50A2-4D6A-B04D-D587790EC5A1}"/>
            </a:ext>
          </a:extLst>
        </xdr:cNvPr>
        <xdr:cNvCxnSpPr/>
      </xdr:nvCxnSpPr>
      <xdr:spPr>
        <a:xfrm>
          <a:off x="2565400" y="140836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128270</xdr:rowOff>
    </xdr:from>
    <xdr:to>
      <xdr:col>10</xdr:col>
      <xdr:colOff>165100</xdr:colOff>
      <xdr:row>84</xdr:row>
      <xdr:rowOff>58420</xdr:rowOff>
    </xdr:to>
    <xdr:sp macro="" textlink="">
      <xdr:nvSpPr>
        <xdr:cNvPr id="312" name="楕円 311">
          <a:extLst>
            <a:ext uri="{FF2B5EF4-FFF2-40B4-BE49-F238E27FC236}">
              <a16:creationId xmlns:a16="http://schemas.microsoft.com/office/drawing/2014/main" id="{ABB87308-6167-4BBB-BF9F-D3C02773D058}"/>
            </a:ext>
          </a:extLst>
        </xdr:cNvPr>
        <xdr:cNvSpPr/>
      </xdr:nvSpPr>
      <xdr:spPr>
        <a:xfrm>
          <a:off x="1739900" y="1404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xdr:rowOff>
    </xdr:from>
    <xdr:to>
      <xdr:col>15</xdr:col>
      <xdr:colOff>50800</xdr:colOff>
      <xdr:row>84</xdr:row>
      <xdr:rowOff>7620</xdr:rowOff>
    </xdr:to>
    <xdr:cxnSp macro="">
      <xdr:nvCxnSpPr>
        <xdr:cNvPr id="313" name="直線コネクタ 312">
          <a:extLst>
            <a:ext uri="{FF2B5EF4-FFF2-40B4-BE49-F238E27FC236}">
              <a16:creationId xmlns:a16="http://schemas.microsoft.com/office/drawing/2014/main" id="{6FEB7FFF-82CA-4AF8-96E7-09A822D81EE8}"/>
            </a:ext>
          </a:extLst>
        </xdr:cNvPr>
        <xdr:cNvCxnSpPr/>
      </xdr:nvCxnSpPr>
      <xdr:spPr>
        <a:xfrm flipV="1">
          <a:off x="1790700" y="1408366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23495</xdr:rowOff>
    </xdr:from>
    <xdr:to>
      <xdr:col>6</xdr:col>
      <xdr:colOff>38100</xdr:colOff>
      <xdr:row>83</xdr:row>
      <xdr:rowOff>125095</xdr:rowOff>
    </xdr:to>
    <xdr:sp macro="" textlink="">
      <xdr:nvSpPr>
        <xdr:cNvPr id="314" name="楕円 313">
          <a:extLst>
            <a:ext uri="{FF2B5EF4-FFF2-40B4-BE49-F238E27FC236}">
              <a16:creationId xmlns:a16="http://schemas.microsoft.com/office/drawing/2014/main" id="{2700AAAD-8BB2-45A8-A5B5-F46E9E7264E4}"/>
            </a:ext>
          </a:extLst>
        </xdr:cNvPr>
        <xdr:cNvSpPr/>
      </xdr:nvSpPr>
      <xdr:spPr>
        <a:xfrm>
          <a:off x="965200" y="1393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74295</xdr:rowOff>
    </xdr:from>
    <xdr:to>
      <xdr:col>10</xdr:col>
      <xdr:colOff>114300</xdr:colOff>
      <xdr:row>84</xdr:row>
      <xdr:rowOff>7620</xdr:rowOff>
    </xdr:to>
    <xdr:cxnSp macro="">
      <xdr:nvCxnSpPr>
        <xdr:cNvPr id="315" name="直線コネクタ 314">
          <a:extLst>
            <a:ext uri="{FF2B5EF4-FFF2-40B4-BE49-F238E27FC236}">
              <a16:creationId xmlns:a16="http://schemas.microsoft.com/office/drawing/2014/main" id="{73B5CC24-43F7-4371-A612-FF5953668AAA}"/>
            </a:ext>
          </a:extLst>
        </xdr:cNvPr>
        <xdr:cNvCxnSpPr/>
      </xdr:nvCxnSpPr>
      <xdr:spPr>
        <a:xfrm>
          <a:off x="1008380" y="13988415"/>
          <a:ext cx="7823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B0E1C0F-1CAB-4957-A5A7-8DE0424027A0}"/>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FA7BEC76-65F8-4D0E-9535-9C713BA8F8F7}"/>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BC689063-FB2C-4300-8B68-990FE68A6962}"/>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E52FC0EE-2733-4CAA-A30D-4367CB5AA886}"/>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43832</xdr:rowOff>
    </xdr:from>
    <xdr:ext cx="405111" cy="259045"/>
    <xdr:sp macro="" textlink="">
      <xdr:nvSpPr>
        <xdr:cNvPr id="320" name="n_1mainValue【公営住宅】&#10;有形固定資産減価償却率">
          <a:extLst>
            <a:ext uri="{FF2B5EF4-FFF2-40B4-BE49-F238E27FC236}">
              <a16:creationId xmlns:a16="http://schemas.microsoft.com/office/drawing/2014/main" id="{2FBE5166-7494-47C6-ACD1-93630CA0A4DF}"/>
            </a:ext>
          </a:extLst>
        </xdr:cNvPr>
        <xdr:cNvSpPr txBox="1"/>
      </xdr:nvSpPr>
      <xdr:spPr>
        <a:xfrm>
          <a:off x="317056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43832</xdr:rowOff>
    </xdr:from>
    <xdr:ext cx="405111" cy="259045"/>
    <xdr:sp macro="" textlink="">
      <xdr:nvSpPr>
        <xdr:cNvPr id="321" name="n_2mainValue【公営住宅】&#10;有形固定資産減価償却率">
          <a:extLst>
            <a:ext uri="{FF2B5EF4-FFF2-40B4-BE49-F238E27FC236}">
              <a16:creationId xmlns:a16="http://schemas.microsoft.com/office/drawing/2014/main" id="{B89EB48B-B521-415E-A0A4-C2861D1848EF}"/>
            </a:ext>
          </a:extLst>
        </xdr:cNvPr>
        <xdr:cNvSpPr txBox="1"/>
      </xdr:nvSpPr>
      <xdr:spPr>
        <a:xfrm>
          <a:off x="238570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49547</xdr:rowOff>
    </xdr:from>
    <xdr:ext cx="405111" cy="259045"/>
    <xdr:sp macro="" textlink="">
      <xdr:nvSpPr>
        <xdr:cNvPr id="322" name="n_3mainValue【公営住宅】&#10;有形固定資産減価償却率">
          <a:extLst>
            <a:ext uri="{FF2B5EF4-FFF2-40B4-BE49-F238E27FC236}">
              <a16:creationId xmlns:a16="http://schemas.microsoft.com/office/drawing/2014/main" id="{F3F3AF65-06F5-4C67-93C6-200874A93180}"/>
            </a:ext>
          </a:extLst>
        </xdr:cNvPr>
        <xdr:cNvSpPr txBox="1"/>
      </xdr:nvSpPr>
      <xdr:spPr>
        <a:xfrm>
          <a:off x="161100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116222</xdr:rowOff>
    </xdr:from>
    <xdr:ext cx="405111" cy="259045"/>
    <xdr:sp macro="" textlink="">
      <xdr:nvSpPr>
        <xdr:cNvPr id="323" name="n_4mainValue【公営住宅】&#10;有形固定資産減価償却率">
          <a:extLst>
            <a:ext uri="{FF2B5EF4-FFF2-40B4-BE49-F238E27FC236}">
              <a16:creationId xmlns:a16="http://schemas.microsoft.com/office/drawing/2014/main" id="{1B4DD610-8073-4D5E-BD31-13B02B58C292}"/>
            </a:ext>
          </a:extLst>
        </xdr:cNvPr>
        <xdr:cNvSpPr txBox="1"/>
      </xdr:nvSpPr>
      <xdr:spPr>
        <a:xfrm>
          <a:off x="83630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206D27E-82D1-4810-99FE-6EFC990E5F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04E8244-164C-4FAE-B39C-96F8769BDA6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9D31130-53ED-49EF-8787-553C679A520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054F684-975C-4520-B331-963F039A24E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406BB51-F6F6-45D4-9F49-5176019671F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0F3A67B-A530-4159-B87A-F17E5DD3F2E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1C07ACD-8253-4236-BFD3-2D83412F20F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844215F-A276-44D7-87F3-54BBCF70925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A0938C0-5FEE-416A-8BDA-B6968B9DF9D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748E1D8-AD69-44A7-BE69-3249FC1BB63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A397CDF-3C87-49FB-B517-CF16850C680C}"/>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9570BC1-CEBB-4FAC-AFE7-B8FA28C6BDD3}"/>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294381C-2422-41F3-A03C-2A060CE83536}"/>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29B325C-9FBD-4DA4-8F7D-4E406F1096D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B2B4273-CE48-4759-9883-01053C3FB0DE}"/>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E9699E6-9D0F-4B65-936D-8B16534FD13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F410EFA-86C2-4997-9F3A-EDF6BFC2BEF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460FF38B-966B-46DF-9AF6-F70AF73D39BC}"/>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6473407-4E13-4DDB-B5F6-1C15DB79B42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5756D2B6-D224-4C82-A476-EE845CB93FE8}"/>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43BF664-8691-4356-A3C2-F0461CFF1458}"/>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BA41A457-FFAC-4DA1-BAB6-B6533552F93B}"/>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4632B6A-182C-4042-8AD0-8D28950D81A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96D9D92-4A66-49D9-B41A-39BBA84979E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4E43865-8AA6-49E4-BFD5-03CF3BD540D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D890A5DA-9C8B-4EB4-A374-4BAC2079760D}"/>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73EC03F0-CB89-412A-85C3-53F5D6DA1E01}"/>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F400CCB1-08F5-4E93-ABD9-122BC0B61E36}"/>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44810D15-8CF5-409C-A19B-EBC5AE151AEC}"/>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72915522-0088-4551-9B1D-C347EE1F2165}"/>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AB9A58EE-B62C-4F98-AEB5-FCD43EDA3BB2}"/>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52FF68FB-171A-40E0-B185-9D9ACD795AC0}"/>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7AFE3AE-482C-41C2-8866-C2D5167F1EF6}"/>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2F3E3F48-EEA9-445F-80A7-0CD9DB7713CE}"/>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2D2EEE5-9F38-4626-9530-B3BE98FAF1A3}"/>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F2982FE2-4280-4E51-9BDE-F59DFA0667DA}"/>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E33874D-3445-4947-9061-BBF4C6F6271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120A8F6-0C8C-4DD9-B34F-5D1FC31A788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C5F2FFB-8B7E-47B8-B968-5AEFA2C2497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50B7570-45D5-4215-8271-5BDDAEEB936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EE21AFC-C4D2-4B1A-9DA2-19B9D7436A0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113356</xdr:rowOff>
    </xdr:from>
    <xdr:to>
      <xdr:col>55</xdr:col>
      <xdr:colOff>50800</xdr:colOff>
      <xdr:row>86</xdr:row>
      <xdr:rowOff>43506</xdr:rowOff>
    </xdr:to>
    <xdr:sp macro="" textlink="">
      <xdr:nvSpPr>
        <xdr:cNvPr id="365" name="楕円 364">
          <a:extLst>
            <a:ext uri="{FF2B5EF4-FFF2-40B4-BE49-F238E27FC236}">
              <a16:creationId xmlns:a16="http://schemas.microsoft.com/office/drawing/2014/main" id="{23DAAE28-B8F8-44B0-8735-1E70029B115F}"/>
            </a:ext>
          </a:extLst>
        </xdr:cNvPr>
        <xdr:cNvSpPr/>
      </xdr:nvSpPr>
      <xdr:spPr>
        <a:xfrm>
          <a:off x="9192260" y="14362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136233</xdr:rowOff>
    </xdr:from>
    <xdr:ext cx="469744" cy="259045"/>
    <xdr:sp macro="" textlink="">
      <xdr:nvSpPr>
        <xdr:cNvPr id="366" name="【公営住宅】&#10;一人当たり面積該当値テキスト">
          <a:extLst>
            <a:ext uri="{FF2B5EF4-FFF2-40B4-BE49-F238E27FC236}">
              <a16:creationId xmlns:a16="http://schemas.microsoft.com/office/drawing/2014/main" id="{26536330-577B-430C-AF72-2151C46C3A0D}"/>
            </a:ext>
          </a:extLst>
        </xdr:cNvPr>
        <xdr:cNvSpPr txBox="1"/>
      </xdr:nvSpPr>
      <xdr:spPr>
        <a:xfrm>
          <a:off x="9258300" y="142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153743</xdr:rowOff>
    </xdr:from>
    <xdr:to>
      <xdr:col>50</xdr:col>
      <xdr:colOff>165100</xdr:colOff>
      <xdr:row>86</xdr:row>
      <xdr:rowOff>83893</xdr:rowOff>
    </xdr:to>
    <xdr:sp macro="" textlink="">
      <xdr:nvSpPr>
        <xdr:cNvPr id="367" name="楕円 366">
          <a:extLst>
            <a:ext uri="{FF2B5EF4-FFF2-40B4-BE49-F238E27FC236}">
              <a16:creationId xmlns:a16="http://schemas.microsoft.com/office/drawing/2014/main" id="{123CBE96-23A7-4B38-A55F-BE093EAAF3CB}"/>
            </a:ext>
          </a:extLst>
        </xdr:cNvPr>
        <xdr:cNvSpPr/>
      </xdr:nvSpPr>
      <xdr:spPr>
        <a:xfrm>
          <a:off x="8445500" y="14403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164156</xdr:rowOff>
    </xdr:from>
    <xdr:to>
      <xdr:col>55</xdr:col>
      <xdr:colOff>0</xdr:colOff>
      <xdr:row>86</xdr:row>
      <xdr:rowOff>33093</xdr:rowOff>
    </xdr:to>
    <xdr:cxnSp macro="">
      <xdr:nvCxnSpPr>
        <xdr:cNvPr id="368" name="直線コネクタ 367">
          <a:extLst>
            <a:ext uri="{FF2B5EF4-FFF2-40B4-BE49-F238E27FC236}">
              <a16:creationId xmlns:a16="http://schemas.microsoft.com/office/drawing/2014/main" id="{80C86ADD-2950-4632-AD30-A300E8856A07}"/>
            </a:ext>
          </a:extLst>
        </xdr:cNvPr>
        <xdr:cNvCxnSpPr/>
      </xdr:nvCxnSpPr>
      <xdr:spPr>
        <a:xfrm flipV="1">
          <a:off x="8496300" y="14413556"/>
          <a:ext cx="7239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158097</xdr:rowOff>
    </xdr:from>
    <xdr:to>
      <xdr:col>46</xdr:col>
      <xdr:colOff>38100</xdr:colOff>
      <xdr:row>86</xdr:row>
      <xdr:rowOff>88247</xdr:rowOff>
    </xdr:to>
    <xdr:sp macro="" textlink="">
      <xdr:nvSpPr>
        <xdr:cNvPr id="369" name="楕円 368">
          <a:extLst>
            <a:ext uri="{FF2B5EF4-FFF2-40B4-BE49-F238E27FC236}">
              <a16:creationId xmlns:a16="http://schemas.microsoft.com/office/drawing/2014/main" id="{7111B6F7-0550-4752-8C80-D797BAA31F20}"/>
            </a:ext>
          </a:extLst>
        </xdr:cNvPr>
        <xdr:cNvSpPr/>
      </xdr:nvSpPr>
      <xdr:spPr>
        <a:xfrm>
          <a:off x="7670800" y="14407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33093</xdr:rowOff>
    </xdr:from>
    <xdr:to>
      <xdr:col>50</xdr:col>
      <xdr:colOff>114300</xdr:colOff>
      <xdr:row>86</xdr:row>
      <xdr:rowOff>37447</xdr:rowOff>
    </xdr:to>
    <xdr:cxnSp macro="">
      <xdr:nvCxnSpPr>
        <xdr:cNvPr id="370" name="直線コネクタ 369">
          <a:extLst>
            <a:ext uri="{FF2B5EF4-FFF2-40B4-BE49-F238E27FC236}">
              <a16:creationId xmlns:a16="http://schemas.microsoft.com/office/drawing/2014/main" id="{E9FA1338-2F58-43AC-84AC-1B933AD9C355}"/>
            </a:ext>
          </a:extLst>
        </xdr:cNvPr>
        <xdr:cNvCxnSpPr/>
      </xdr:nvCxnSpPr>
      <xdr:spPr>
        <a:xfrm flipV="1">
          <a:off x="7713980" y="14450133"/>
          <a:ext cx="7823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162342</xdr:rowOff>
    </xdr:from>
    <xdr:to>
      <xdr:col>41</xdr:col>
      <xdr:colOff>101600</xdr:colOff>
      <xdr:row>86</xdr:row>
      <xdr:rowOff>92492</xdr:rowOff>
    </xdr:to>
    <xdr:sp macro="" textlink="">
      <xdr:nvSpPr>
        <xdr:cNvPr id="371" name="楕円 370">
          <a:extLst>
            <a:ext uri="{FF2B5EF4-FFF2-40B4-BE49-F238E27FC236}">
              <a16:creationId xmlns:a16="http://schemas.microsoft.com/office/drawing/2014/main" id="{1D65C3E8-27EE-46D6-BFE1-52872ED41D36}"/>
            </a:ext>
          </a:extLst>
        </xdr:cNvPr>
        <xdr:cNvSpPr/>
      </xdr:nvSpPr>
      <xdr:spPr>
        <a:xfrm>
          <a:off x="6873240" y="14411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37447</xdr:rowOff>
    </xdr:from>
    <xdr:to>
      <xdr:col>45</xdr:col>
      <xdr:colOff>177800</xdr:colOff>
      <xdr:row>86</xdr:row>
      <xdr:rowOff>41692</xdr:rowOff>
    </xdr:to>
    <xdr:cxnSp macro="">
      <xdr:nvCxnSpPr>
        <xdr:cNvPr id="372" name="直線コネクタ 371">
          <a:extLst>
            <a:ext uri="{FF2B5EF4-FFF2-40B4-BE49-F238E27FC236}">
              <a16:creationId xmlns:a16="http://schemas.microsoft.com/office/drawing/2014/main" id="{D97E24E0-C00B-4134-9C0A-4996E24A2B5F}"/>
            </a:ext>
          </a:extLst>
        </xdr:cNvPr>
        <xdr:cNvCxnSpPr/>
      </xdr:nvCxnSpPr>
      <xdr:spPr>
        <a:xfrm flipV="1">
          <a:off x="6924040" y="14454487"/>
          <a:ext cx="78994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166153</xdr:rowOff>
    </xdr:from>
    <xdr:to>
      <xdr:col>36</xdr:col>
      <xdr:colOff>165100</xdr:colOff>
      <xdr:row>86</xdr:row>
      <xdr:rowOff>96303</xdr:rowOff>
    </xdr:to>
    <xdr:sp macro="" textlink="">
      <xdr:nvSpPr>
        <xdr:cNvPr id="373" name="楕円 372">
          <a:extLst>
            <a:ext uri="{FF2B5EF4-FFF2-40B4-BE49-F238E27FC236}">
              <a16:creationId xmlns:a16="http://schemas.microsoft.com/office/drawing/2014/main" id="{D1C1ADB3-0E79-4392-89BA-C9FB7685D6D2}"/>
            </a:ext>
          </a:extLst>
        </xdr:cNvPr>
        <xdr:cNvSpPr/>
      </xdr:nvSpPr>
      <xdr:spPr>
        <a:xfrm>
          <a:off x="6098540" y="144155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41692</xdr:rowOff>
    </xdr:from>
    <xdr:to>
      <xdr:col>41</xdr:col>
      <xdr:colOff>50800</xdr:colOff>
      <xdr:row>86</xdr:row>
      <xdr:rowOff>45503</xdr:rowOff>
    </xdr:to>
    <xdr:cxnSp macro="">
      <xdr:nvCxnSpPr>
        <xdr:cNvPr id="374" name="直線コネクタ 373">
          <a:extLst>
            <a:ext uri="{FF2B5EF4-FFF2-40B4-BE49-F238E27FC236}">
              <a16:creationId xmlns:a16="http://schemas.microsoft.com/office/drawing/2014/main" id="{EF068B8B-9764-41D0-A009-879021280666}"/>
            </a:ext>
          </a:extLst>
        </xdr:cNvPr>
        <xdr:cNvCxnSpPr/>
      </xdr:nvCxnSpPr>
      <xdr:spPr>
        <a:xfrm flipV="1">
          <a:off x="6149340" y="14458732"/>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D425F81D-D039-4248-833A-CA757B3C9A63}"/>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A750F292-185A-4148-9DEA-218239FBBAFC}"/>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9A5BB5B6-A7E8-4E5A-A273-92A0909C8185}"/>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2675556D-4A42-48D7-8ACF-645EC2E0B6F2}"/>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75020</xdr:rowOff>
    </xdr:from>
    <xdr:ext cx="469744" cy="259045"/>
    <xdr:sp macro="" textlink="">
      <xdr:nvSpPr>
        <xdr:cNvPr id="379" name="n_1mainValue【公営住宅】&#10;一人当たり面積">
          <a:extLst>
            <a:ext uri="{FF2B5EF4-FFF2-40B4-BE49-F238E27FC236}">
              <a16:creationId xmlns:a16="http://schemas.microsoft.com/office/drawing/2014/main" id="{65E57017-F992-44FF-8102-6A32BC6E9EB0}"/>
            </a:ext>
          </a:extLst>
        </xdr:cNvPr>
        <xdr:cNvSpPr txBox="1"/>
      </xdr:nvSpPr>
      <xdr:spPr>
        <a:xfrm>
          <a:off x="8271587" y="1449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79374</xdr:rowOff>
    </xdr:from>
    <xdr:ext cx="469744" cy="259045"/>
    <xdr:sp macro="" textlink="">
      <xdr:nvSpPr>
        <xdr:cNvPr id="380" name="n_2mainValue【公営住宅】&#10;一人当たり面積">
          <a:extLst>
            <a:ext uri="{FF2B5EF4-FFF2-40B4-BE49-F238E27FC236}">
              <a16:creationId xmlns:a16="http://schemas.microsoft.com/office/drawing/2014/main" id="{CE02D4FB-A177-45C0-B039-DD3E11747316}"/>
            </a:ext>
          </a:extLst>
        </xdr:cNvPr>
        <xdr:cNvSpPr txBox="1"/>
      </xdr:nvSpPr>
      <xdr:spPr>
        <a:xfrm>
          <a:off x="7509587" y="1449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83619</xdr:rowOff>
    </xdr:from>
    <xdr:ext cx="469744" cy="259045"/>
    <xdr:sp macro="" textlink="">
      <xdr:nvSpPr>
        <xdr:cNvPr id="381" name="n_3mainValue【公営住宅】&#10;一人当たり面積">
          <a:extLst>
            <a:ext uri="{FF2B5EF4-FFF2-40B4-BE49-F238E27FC236}">
              <a16:creationId xmlns:a16="http://schemas.microsoft.com/office/drawing/2014/main" id="{1DC25560-3C70-4293-A07C-8731355641BB}"/>
            </a:ext>
          </a:extLst>
        </xdr:cNvPr>
        <xdr:cNvSpPr txBox="1"/>
      </xdr:nvSpPr>
      <xdr:spPr>
        <a:xfrm>
          <a:off x="6712027" y="1450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87430</xdr:rowOff>
    </xdr:from>
    <xdr:ext cx="469744" cy="259045"/>
    <xdr:sp macro="" textlink="">
      <xdr:nvSpPr>
        <xdr:cNvPr id="382" name="n_4mainValue【公営住宅】&#10;一人当たり面積">
          <a:extLst>
            <a:ext uri="{FF2B5EF4-FFF2-40B4-BE49-F238E27FC236}">
              <a16:creationId xmlns:a16="http://schemas.microsoft.com/office/drawing/2014/main" id="{2827AB1A-7831-466D-8D4B-1B9A9BCE7731}"/>
            </a:ext>
          </a:extLst>
        </xdr:cNvPr>
        <xdr:cNvSpPr txBox="1"/>
      </xdr:nvSpPr>
      <xdr:spPr>
        <a:xfrm>
          <a:off x="5937327" y="1450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A20DF54-B35F-4B84-9503-B9B9E5CFD1F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52C9022-81F2-45B0-AF71-DD07C1A4DA7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1D46CF9-DA20-4874-AA52-C1BA150B8FC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7CEDEF7-EC37-4C49-9D67-BF155AC676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17F86AC-97A2-4287-875C-934D7C0A104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1D9CC65-7F5E-4DB8-B875-C160F6E37F2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EC0ADBC-1910-4ECA-B67A-16566FAF613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9BFAD13-D242-46DA-BC69-D007F56D1A1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AAA0A32-05FB-490D-A133-4567F22DE98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FD40341-28D3-4713-9F0F-A6956B4B49C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515FC63-06F8-4EE4-B61E-8583F7CC494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2D5AF75-C2FB-491E-B7A3-EA7F1C1E067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F890ABA3-E355-4F2F-9022-4FFA7933841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88F5566-B8B5-48B5-8A40-D00AD573776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CB85272-DFB9-43E1-8933-A430AB536A7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43B04B4-0E57-42AD-9F1D-A6EDC20DC95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22EAC81-DF40-42B0-81F4-C1E6F9E6E03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BC2A7ED-C46E-4B38-85F2-0F76A2BB737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22541D9-97F0-478D-8129-87FFC054D2A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907ACF69-AD3F-4303-9CC2-18CBB0E1773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6BDBC9D8-62E0-49B8-9735-42AACF3CDE7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2307C3B4-0A64-4D6F-96CB-6D0FA855B1B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939DE6A1-CC48-42C6-822A-A93CE63C8C5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A500D66-FD9A-4DAC-948F-05EFC531183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3A9B832-5A32-483A-845E-5E94AF40110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606CA383-D006-4016-9F81-08C7C72068E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C786495-0852-4D39-ADF0-7EB665E24DE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E7A01025-9B11-4E63-A9A4-53654B8C049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9B1E20D2-1E67-431E-879C-48E93CA6F8A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76D4FB8-8465-4C09-96D6-693AA879339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C1D4EFE-A9CA-4B6E-9506-B03E4110317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95BA53AF-01A8-43A0-8578-2F9508B9AF4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40822BCB-FAD1-4DD1-8F28-A0430400CD8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A918667-7C50-4A8E-9939-804C26903BB4}"/>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8F1A6650-A8D0-43BB-8AAA-06FEF865E2A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C5EF494-DB5A-4A5F-983E-7F07B59103D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F103B439-C081-404C-9D06-4C827311808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101D483A-C9C9-4AA4-A56B-F6CA20EB339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2020368D-9F1B-4E1B-BC8B-D6711DB79C1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FD2A9C8-78A2-4B13-B4D9-547BD00BF92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526FFEB8-BCF3-45B0-A415-A2A957BDC98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D7B68CB6-9D28-4322-BF30-456E7D59AA14}"/>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BEFA3BA-D119-4362-B163-346ECB295D37}"/>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2AF342CE-0210-474D-A51B-E04C537ED56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BA9D2A2F-E09D-4786-9E4E-47EBCFE15642}"/>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D79729F7-B0F8-4230-A751-6E4310BA1529}"/>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2430EBA4-3B73-460A-B055-B4162A1532AF}"/>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27FCCFC-DB72-4D98-8010-FA110B6461EE}"/>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5E5A6F41-458C-410F-968C-70540B1955AC}"/>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631329C1-1563-4B36-B220-D86EB37DCAF5}"/>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336A7BC2-2BEC-4DD5-8F22-FCE1B40758E6}"/>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49DEAC78-F617-4503-9D3F-4F600AC28205}"/>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A1C6475-92F7-4114-AFAD-448769157E3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6316645-A023-42CF-94ED-55D1606B01B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D98402E-ED59-48B4-AD06-A81A0853D87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1832834-FD49-49F2-A0B9-68328B8C0B8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1A117E9C-3A19-4FB7-A493-618E941416B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167459</xdr:rowOff>
    </xdr:from>
    <xdr:to>
      <xdr:col>85</xdr:col>
      <xdr:colOff>177800</xdr:colOff>
      <xdr:row>40</xdr:row>
      <xdr:rowOff>97609</xdr:rowOff>
    </xdr:to>
    <xdr:sp macro="" textlink="">
      <xdr:nvSpPr>
        <xdr:cNvPr id="440" name="楕円 439">
          <a:extLst>
            <a:ext uri="{FF2B5EF4-FFF2-40B4-BE49-F238E27FC236}">
              <a16:creationId xmlns:a16="http://schemas.microsoft.com/office/drawing/2014/main" id="{24BDFB43-E6D0-4B1E-8313-A0CAC65DF818}"/>
            </a:ext>
          </a:extLst>
        </xdr:cNvPr>
        <xdr:cNvSpPr/>
      </xdr:nvSpPr>
      <xdr:spPr>
        <a:xfrm>
          <a:off x="14325600" y="67054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145886</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8A96F9D-7818-4885-BB48-9D67AE88F54A}"/>
            </a:ext>
          </a:extLst>
        </xdr:cNvPr>
        <xdr:cNvSpPr txBox="1"/>
      </xdr:nvSpPr>
      <xdr:spPr>
        <a:xfrm>
          <a:off x="14414500"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5806</xdr:rowOff>
    </xdr:from>
    <xdr:to>
      <xdr:col>81</xdr:col>
      <xdr:colOff>101600</xdr:colOff>
      <xdr:row>40</xdr:row>
      <xdr:rowOff>107406</xdr:rowOff>
    </xdr:to>
    <xdr:sp macro="" textlink="">
      <xdr:nvSpPr>
        <xdr:cNvPr id="442" name="楕円 441">
          <a:extLst>
            <a:ext uri="{FF2B5EF4-FFF2-40B4-BE49-F238E27FC236}">
              <a16:creationId xmlns:a16="http://schemas.microsoft.com/office/drawing/2014/main" id="{E9CDE000-F1AC-4361-B993-6E7CB9D81B88}"/>
            </a:ext>
          </a:extLst>
        </xdr:cNvPr>
        <xdr:cNvSpPr/>
      </xdr:nvSpPr>
      <xdr:spPr>
        <a:xfrm>
          <a:off x="13578840" y="671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46809</xdr:rowOff>
    </xdr:from>
    <xdr:to>
      <xdr:col>85</xdr:col>
      <xdr:colOff>127000</xdr:colOff>
      <xdr:row>40</xdr:row>
      <xdr:rowOff>56606</xdr:rowOff>
    </xdr:to>
    <xdr:cxnSp macro="">
      <xdr:nvCxnSpPr>
        <xdr:cNvPr id="443" name="直線コネクタ 442">
          <a:extLst>
            <a:ext uri="{FF2B5EF4-FFF2-40B4-BE49-F238E27FC236}">
              <a16:creationId xmlns:a16="http://schemas.microsoft.com/office/drawing/2014/main" id="{622E8F2E-49DA-47E1-8E8F-B21D4D421BF8}"/>
            </a:ext>
          </a:extLst>
        </xdr:cNvPr>
        <xdr:cNvCxnSpPr/>
      </xdr:nvCxnSpPr>
      <xdr:spPr>
        <a:xfrm flipV="1">
          <a:off x="13629640" y="6752409"/>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xdr:rowOff>
    </xdr:from>
    <xdr:to>
      <xdr:col>76</xdr:col>
      <xdr:colOff>165100</xdr:colOff>
      <xdr:row>40</xdr:row>
      <xdr:rowOff>113937</xdr:rowOff>
    </xdr:to>
    <xdr:sp macro="" textlink="">
      <xdr:nvSpPr>
        <xdr:cNvPr id="444" name="楕円 443">
          <a:extLst>
            <a:ext uri="{FF2B5EF4-FFF2-40B4-BE49-F238E27FC236}">
              <a16:creationId xmlns:a16="http://schemas.microsoft.com/office/drawing/2014/main" id="{3F188F30-E4EC-4B20-B700-EE663F8ED75F}"/>
            </a:ext>
          </a:extLst>
        </xdr:cNvPr>
        <xdr:cNvSpPr/>
      </xdr:nvSpPr>
      <xdr:spPr>
        <a:xfrm>
          <a:off x="12804140" y="671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56606</xdr:rowOff>
    </xdr:from>
    <xdr:to>
      <xdr:col>81</xdr:col>
      <xdr:colOff>50800</xdr:colOff>
      <xdr:row>40</xdr:row>
      <xdr:rowOff>63137</xdr:rowOff>
    </xdr:to>
    <xdr:cxnSp macro="">
      <xdr:nvCxnSpPr>
        <xdr:cNvPr id="445" name="直線コネクタ 444">
          <a:extLst>
            <a:ext uri="{FF2B5EF4-FFF2-40B4-BE49-F238E27FC236}">
              <a16:creationId xmlns:a16="http://schemas.microsoft.com/office/drawing/2014/main" id="{208E0AF6-CF49-4383-9F95-261A7EF97B2C}"/>
            </a:ext>
          </a:extLst>
        </xdr:cNvPr>
        <xdr:cNvCxnSpPr/>
      </xdr:nvCxnSpPr>
      <xdr:spPr>
        <a:xfrm flipV="1">
          <a:off x="12854940" y="6762206"/>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48260</xdr:rowOff>
    </xdr:from>
    <xdr:to>
      <xdr:col>72</xdr:col>
      <xdr:colOff>38100</xdr:colOff>
      <xdr:row>40</xdr:row>
      <xdr:rowOff>149860</xdr:rowOff>
    </xdr:to>
    <xdr:sp macro="" textlink="">
      <xdr:nvSpPr>
        <xdr:cNvPr id="446" name="楕円 445">
          <a:extLst>
            <a:ext uri="{FF2B5EF4-FFF2-40B4-BE49-F238E27FC236}">
              <a16:creationId xmlns:a16="http://schemas.microsoft.com/office/drawing/2014/main" id="{BD52129D-4040-4582-809E-BAB598DD507A}"/>
            </a:ext>
          </a:extLst>
        </xdr:cNvPr>
        <xdr:cNvSpPr/>
      </xdr:nvSpPr>
      <xdr:spPr>
        <a:xfrm>
          <a:off x="1202944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63137</xdr:rowOff>
    </xdr:from>
    <xdr:to>
      <xdr:col>76</xdr:col>
      <xdr:colOff>114300</xdr:colOff>
      <xdr:row>40</xdr:row>
      <xdr:rowOff>99060</xdr:rowOff>
    </xdr:to>
    <xdr:cxnSp macro="">
      <xdr:nvCxnSpPr>
        <xdr:cNvPr id="447" name="直線コネクタ 446">
          <a:extLst>
            <a:ext uri="{FF2B5EF4-FFF2-40B4-BE49-F238E27FC236}">
              <a16:creationId xmlns:a16="http://schemas.microsoft.com/office/drawing/2014/main" id="{C0CFD006-58DD-4D67-8A16-1BD791F769BD}"/>
            </a:ext>
          </a:extLst>
        </xdr:cNvPr>
        <xdr:cNvCxnSpPr/>
      </xdr:nvCxnSpPr>
      <xdr:spPr>
        <a:xfrm flipV="1">
          <a:off x="12072620" y="6768737"/>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85816</xdr:rowOff>
    </xdr:from>
    <xdr:to>
      <xdr:col>67</xdr:col>
      <xdr:colOff>101600</xdr:colOff>
      <xdr:row>40</xdr:row>
      <xdr:rowOff>15966</xdr:rowOff>
    </xdr:to>
    <xdr:sp macro="" textlink="">
      <xdr:nvSpPr>
        <xdr:cNvPr id="448" name="楕円 447">
          <a:extLst>
            <a:ext uri="{FF2B5EF4-FFF2-40B4-BE49-F238E27FC236}">
              <a16:creationId xmlns:a16="http://schemas.microsoft.com/office/drawing/2014/main" id="{43FAE6A8-8A22-4278-B167-8E403BEEB765}"/>
            </a:ext>
          </a:extLst>
        </xdr:cNvPr>
        <xdr:cNvSpPr/>
      </xdr:nvSpPr>
      <xdr:spPr>
        <a:xfrm>
          <a:off x="11231880" y="662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136616</xdr:rowOff>
    </xdr:from>
    <xdr:to>
      <xdr:col>71</xdr:col>
      <xdr:colOff>177800</xdr:colOff>
      <xdr:row>40</xdr:row>
      <xdr:rowOff>99060</xdr:rowOff>
    </xdr:to>
    <xdr:cxnSp macro="">
      <xdr:nvCxnSpPr>
        <xdr:cNvPr id="449" name="直線コネクタ 448">
          <a:extLst>
            <a:ext uri="{FF2B5EF4-FFF2-40B4-BE49-F238E27FC236}">
              <a16:creationId xmlns:a16="http://schemas.microsoft.com/office/drawing/2014/main" id="{18DD72FF-D457-46AC-97DC-F07446223F68}"/>
            </a:ext>
          </a:extLst>
        </xdr:cNvPr>
        <xdr:cNvCxnSpPr/>
      </xdr:nvCxnSpPr>
      <xdr:spPr>
        <a:xfrm>
          <a:off x="11282680" y="6674576"/>
          <a:ext cx="789940" cy="1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643DB8B0-E716-42E0-B72C-6C31480F398A}"/>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5CD72D5B-6D16-494F-8B5C-6ADA8126EEC9}"/>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F72722A-7413-4668-812A-169D99099A91}"/>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4BA3854-BEAA-4376-AABA-A7B7B63BC804}"/>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98533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65BF27ED-1828-4D9F-AE28-7EBF824E447A}"/>
            </a:ext>
          </a:extLst>
        </xdr:cNvPr>
        <xdr:cNvSpPr txBox="1"/>
      </xdr:nvSpPr>
      <xdr:spPr>
        <a:xfrm>
          <a:off x="13437244" y="680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105064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F0A1C44-ECB9-4F7D-A1A5-29A86561D8F1}"/>
            </a:ext>
          </a:extLst>
        </xdr:cNvPr>
        <xdr:cNvSpPr txBox="1"/>
      </xdr:nvSpPr>
      <xdr:spPr>
        <a:xfrm>
          <a:off x="12675244" y="681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140987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20A0CB8E-834B-4447-B50B-65CD6111C610}"/>
            </a:ext>
          </a:extLst>
        </xdr:cNvPr>
        <xdr:cNvSpPr txBox="1"/>
      </xdr:nvSpPr>
      <xdr:spPr>
        <a:xfrm>
          <a:off x="119005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7093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47848F57-ED91-4AD5-A2E1-B1472E7ED3E3}"/>
            </a:ext>
          </a:extLst>
        </xdr:cNvPr>
        <xdr:cNvSpPr txBox="1"/>
      </xdr:nvSpPr>
      <xdr:spPr>
        <a:xfrm>
          <a:off x="11102984"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51FA764-B40D-4274-90D5-D4F04C7714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7953DD3A-369F-4CC5-B055-6B099216C13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536914C5-FBCB-4BAD-8ABD-F2D673A99CB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B0A17A0-C409-4663-98CF-381E8E003D4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29765948-88F1-4223-859D-18F6971D2D2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7D44EFFB-BCC6-4756-A272-AB649B2777E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C33DAFF-25F4-4782-96B7-13A6DAC75B4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579EC62-03D5-4555-A3BD-23E5D437C10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811EBE1A-6793-4FEC-BB9A-7EEFC9CC09F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70E0DE40-793B-4949-AFA6-1421E7351F8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DF0EE172-86C7-4561-B1EB-FE8B1E9DADF5}"/>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1C82A00-4440-4D98-9D09-3FC45F6F7EBD}"/>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27DB0848-6343-42B2-8C33-A320B3932D96}"/>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78964D05-E00F-4F9D-A9D3-6881CFBE7A9B}"/>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1577F7D-3C61-4C23-83B2-232CD96765E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D0882CE3-4BF7-4790-AC0A-961CF6F3A313}"/>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FFCD0EB1-6895-47D4-875E-3831B084B13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CFFB5A52-3C88-46E9-84BE-74F1E7C6F04E}"/>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7204140C-39CF-4727-B1D4-E31C9649D390}"/>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C28D048B-CBC6-40A7-BD6B-B0A046A27178}"/>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5FE8C87A-98A9-4F5D-89A6-EC8C07BCD17B}"/>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949CE751-C158-4414-B5F0-E58BFB73BC0D}"/>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0ED876A-C6CA-442E-A3D8-F7D42BE7FAD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D8C574D5-A9C3-4EF2-9ACB-5C80589D209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A2EDB71B-D9BA-446D-BB8B-60EBDE5A2B6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FBE9E295-CF30-4A89-B0B5-F5CB1C6C9A4C}"/>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7FA63361-647D-4D82-BA93-97811C454620}"/>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8D96FC2-854E-4E25-9368-4D8191E7478A}"/>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407C669C-C4B0-4A60-9BC1-821883C6AD02}"/>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EE5BDC95-0F27-40E2-87F7-58D8D10ED233}"/>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9CC5D7B9-7641-489F-A56C-EC3D75C0EF6E}"/>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B9F99392-E776-4290-BBE5-22364E90D17E}"/>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D625A73F-1E97-4BAB-80A3-B4A94E43CF61}"/>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65F27A5E-66F9-4FC2-9745-99D80633C5BF}"/>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EC306C8C-683B-484C-AC7C-14BA6FDB7D75}"/>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CF563114-DFE5-419D-88E7-2F3163390487}"/>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EC85B6D-DD12-4C2C-A970-66F34D885A9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F19C731-FC7B-483B-980D-D307FF2320C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EB3CD0E-9489-43D3-B5EE-813A3682973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3825008-EB35-4A44-9602-70ADD5EBB96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2368C3B6-DC91-4257-A98B-55BB7B1A737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113574</xdr:rowOff>
    </xdr:from>
    <xdr:to>
      <xdr:col>116</xdr:col>
      <xdr:colOff>114300</xdr:colOff>
      <xdr:row>40</xdr:row>
      <xdr:rowOff>43724</xdr:rowOff>
    </xdr:to>
    <xdr:sp macro="" textlink="">
      <xdr:nvSpPr>
        <xdr:cNvPr id="499" name="楕円 498">
          <a:extLst>
            <a:ext uri="{FF2B5EF4-FFF2-40B4-BE49-F238E27FC236}">
              <a16:creationId xmlns:a16="http://schemas.microsoft.com/office/drawing/2014/main" id="{401CAA88-2AD0-43FC-A6E5-9D6B050B2A83}"/>
            </a:ext>
          </a:extLst>
        </xdr:cNvPr>
        <xdr:cNvSpPr/>
      </xdr:nvSpPr>
      <xdr:spPr>
        <a:xfrm>
          <a:off x="19458940" y="6651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92001</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74533D43-3BDE-4F4F-A94C-2A0E6FA80A6E}"/>
            </a:ext>
          </a:extLst>
        </xdr:cNvPr>
        <xdr:cNvSpPr txBox="1"/>
      </xdr:nvSpPr>
      <xdr:spPr>
        <a:xfrm>
          <a:off x="19547840"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144599</xdr:rowOff>
    </xdr:from>
    <xdr:to>
      <xdr:col>112</xdr:col>
      <xdr:colOff>38100</xdr:colOff>
      <xdr:row>39</xdr:row>
      <xdr:rowOff>74749</xdr:rowOff>
    </xdr:to>
    <xdr:sp macro="" textlink="">
      <xdr:nvSpPr>
        <xdr:cNvPr id="501" name="楕円 500">
          <a:extLst>
            <a:ext uri="{FF2B5EF4-FFF2-40B4-BE49-F238E27FC236}">
              <a16:creationId xmlns:a16="http://schemas.microsoft.com/office/drawing/2014/main" id="{78C0F430-6E2E-4C1E-A7AE-B99CB86CC7B8}"/>
            </a:ext>
          </a:extLst>
        </xdr:cNvPr>
        <xdr:cNvSpPr/>
      </xdr:nvSpPr>
      <xdr:spPr>
        <a:xfrm>
          <a:off x="18735040" y="6514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23949</xdr:rowOff>
    </xdr:from>
    <xdr:to>
      <xdr:col>116</xdr:col>
      <xdr:colOff>63500</xdr:colOff>
      <xdr:row>39</xdr:row>
      <xdr:rowOff>164374</xdr:rowOff>
    </xdr:to>
    <xdr:cxnSp macro="">
      <xdr:nvCxnSpPr>
        <xdr:cNvPr id="502" name="直線コネクタ 501">
          <a:extLst>
            <a:ext uri="{FF2B5EF4-FFF2-40B4-BE49-F238E27FC236}">
              <a16:creationId xmlns:a16="http://schemas.microsoft.com/office/drawing/2014/main" id="{ABFE918E-9405-478C-86A8-1BA6CD323FD9}"/>
            </a:ext>
          </a:extLst>
        </xdr:cNvPr>
        <xdr:cNvCxnSpPr/>
      </xdr:nvCxnSpPr>
      <xdr:spPr>
        <a:xfrm>
          <a:off x="18778220" y="6561909"/>
          <a:ext cx="73152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164193</xdr:rowOff>
    </xdr:from>
    <xdr:to>
      <xdr:col>107</xdr:col>
      <xdr:colOff>101600</xdr:colOff>
      <xdr:row>39</xdr:row>
      <xdr:rowOff>94343</xdr:rowOff>
    </xdr:to>
    <xdr:sp macro="" textlink="">
      <xdr:nvSpPr>
        <xdr:cNvPr id="503" name="楕円 502">
          <a:extLst>
            <a:ext uri="{FF2B5EF4-FFF2-40B4-BE49-F238E27FC236}">
              <a16:creationId xmlns:a16="http://schemas.microsoft.com/office/drawing/2014/main" id="{746C7A70-C8F0-48B7-8982-6EC7FDE4766C}"/>
            </a:ext>
          </a:extLst>
        </xdr:cNvPr>
        <xdr:cNvSpPr/>
      </xdr:nvSpPr>
      <xdr:spPr>
        <a:xfrm>
          <a:off x="17937480" y="6534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23949</xdr:rowOff>
    </xdr:from>
    <xdr:to>
      <xdr:col>111</xdr:col>
      <xdr:colOff>177800</xdr:colOff>
      <xdr:row>39</xdr:row>
      <xdr:rowOff>43543</xdr:rowOff>
    </xdr:to>
    <xdr:cxnSp macro="">
      <xdr:nvCxnSpPr>
        <xdr:cNvPr id="504" name="直線コネクタ 503">
          <a:extLst>
            <a:ext uri="{FF2B5EF4-FFF2-40B4-BE49-F238E27FC236}">
              <a16:creationId xmlns:a16="http://schemas.microsoft.com/office/drawing/2014/main" id="{DD0E069C-7A53-4B6E-A8F0-EA1FEAD44483}"/>
            </a:ext>
          </a:extLst>
        </xdr:cNvPr>
        <xdr:cNvCxnSpPr/>
      </xdr:nvCxnSpPr>
      <xdr:spPr>
        <a:xfrm flipV="1">
          <a:off x="17988280" y="6561909"/>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10704</xdr:rowOff>
    </xdr:from>
    <xdr:to>
      <xdr:col>102</xdr:col>
      <xdr:colOff>165100</xdr:colOff>
      <xdr:row>39</xdr:row>
      <xdr:rowOff>112304</xdr:rowOff>
    </xdr:to>
    <xdr:sp macro="" textlink="">
      <xdr:nvSpPr>
        <xdr:cNvPr id="505" name="楕円 504">
          <a:extLst>
            <a:ext uri="{FF2B5EF4-FFF2-40B4-BE49-F238E27FC236}">
              <a16:creationId xmlns:a16="http://schemas.microsoft.com/office/drawing/2014/main" id="{7D04F783-0044-4452-89C4-91D6524DF892}"/>
            </a:ext>
          </a:extLst>
        </xdr:cNvPr>
        <xdr:cNvSpPr/>
      </xdr:nvSpPr>
      <xdr:spPr>
        <a:xfrm>
          <a:off x="17162780" y="654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43543</xdr:rowOff>
    </xdr:from>
    <xdr:to>
      <xdr:col>107</xdr:col>
      <xdr:colOff>50800</xdr:colOff>
      <xdr:row>39</xdr:row>
      <xdr:rowOff>61504</xdr:rowOff>
    </xdr:to>
    <xdr:cxnSp macro="">
      <xdr:nvCxnSpPr>
        <xdr:cNvPr id="506" name="直線コネクタ 505">
          <a:extLst>
            <a:ext uri="{FF2B5EF4-FFF2-40B4-BE49-F238E27FC236}">
              <a16:creationId xmlns:a16="http://schemas.microsoft.com/office/drawing/2014/main" id="{6B5DB2CD-158D-4BA2-8D67-A5F40574C2F8}"/>
            </a:ext>
          </a:extLst>
        </xdr:cNvPr>
        <xdr:cNvCxnSpPr/>
      </xdr:nvCxnSpPr>
      <xdr:spPr>
        <a:xfrm flipV="1">
          <a:off x="17213580" y="6581503"/>
          <a:ext cx="7747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27033</xdr:rowOff>
    </xdr:from>
    <xdr:to>
      <xdr:col>98</xdr:col>
      <xdr:colOff>38100</xdr:colOff>
      <xdr:row>39</xdr:row>
      <xdr:rowOff>128633</xdr:rowOff>
    </xdr:to>
    <xdr:sp macro="" textlink="">
      <xdr:nvSpPr>
        <xdr:cNvPr id="507" name="楕円 506">
          <a:extLst>
            <a:ext uri="{FF2B5EF4-FFF2-40B4-BE49-F238E27FC236}">
              <a16:creationId xmlns:a16="http://schemas.microsoft.com/office/drawing/2014/main" id="{0E21D7D5-4D57-4733-BA5F-C8760EE0068B}"/>
            </a:ext>
          </a:extLst>
        </xdr:cNvPr>
        <xdr:cNvSpPr/>
      </xdr:nvSpPr>
      <xdr:spPr>
        <a:xfrm>
          <a:off x="16388080" y="65649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61504</xdr:rowOff>
    </xdr:from>
    <xdr:to>
      <xdr:col>102</xdr:col>
      <xdr:colOff>114300</xdr:colOff>
      <xdr:row>39</xdr:row>
      <xdr:rowOff>77833</xdr:rowOff>
    </xdr:to>
    <xdr:cxnSp macro="">
      <xdr:nvCxnSpPr>
        <xdr:cNvPr id="508" name="直線コネクタ 507">
          <a:extLst>
            <a:ext uri="{FF2B5EF4-FFF2-40B4-BE49-F238E27FC236}">
              <a16:creationId xmlns:a16="http://schemas.microsoft.com/office/drawing/2014/main" id="{FFA9F975-589B-4E3F-86A5-3B8036354613}"/>
            </a:ext>
          </a:extLst>
        </xdr:cNvPr>
        <xdr:cNvCxnSpPr/>
      </xdr:nvCxnSpPr>
      <xdr:spPr>
        <a:xfrm flipV="1">
          <a:off x="16431260" y="6599464"/>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CFED416D-3EE2-43CC-AB27-AE0A46A889A6}"/>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4806210-D31A-4C43-B60F-23ABF1669251}"/>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FEE0408-4CAE-41F6-A95D-0D7103D5998B}"/>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2F947CF3-19AD-4C24-9FD6-C50D8B50B03A}"/>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65876</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C36887B2-F528-4400-AB20-FBC7A3C370E9}"/>
            </a:ext>
          </a:extLst>
        </xdr:cNvPr>
        <xdr:cNvSpPr txBox="1"/>
      </xdr:nvSpPr>
      <xdr:spPr>
        <a:xfrm>
          <a:off x="18561127" y="660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85470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B92328F5-2872-4F35-95FD-AE114B12F7F1}"/>
            </a:ext>
          </a:extLst>
        </xdr:cNvPr>
        <xdr:cNvSpPr txBox="1"/>
      </xdr:nvSpPr>
      <xdr:spPr>
        <a:xfrm>
          <a:off x="17776267" y="662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103431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5F499E20-C510-4B06-9BE4-560C14DC342C}"/>
            </a:ext>
          </a:extLst>
        </xdr:cNvPr>
        <xdr:cNvSpPr txBox="1"/>
      </xdr:nvSpPr>
      <xdr:spPr>
        <a:xfrm>
          <a:off x="17001567" y="66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119760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9072519B-C67E-44F0-AD6C-658A2FD6F99D}"/>
            </a:ext>
          </a:extLst>
        </xdr:cNvPr>
        <xdr:cNvSpPr txBox="1"/>
      </xdr:nvSpPr>
      <xdr:spPr>
        <a:xfrm>
          <a:off x="16226867" y="665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E271C6F5-662B-4011-81DB-C8F59769070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2E879AAB-5375-42E4-A810-A040AC48297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3F2D0CDA-3AA4-41E1-9FD0-955B34319FF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80252783-5FF2-4846-AE40-1D165180C3F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F442E41B-CE9A-4B7A-B614-3D2588EF0EA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414846AD-80AA-4E44-A62C-6CD00B96A12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3C2A731-1C50-460E-A0B4-0F8498E733A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E2161B94-C1C3-49C7-A3B0-D10470EA148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31A95BB-824F-4180-ADFD-F5E803CBF94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2A81B10-E963-4508-AB00-8982CE29DB0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E0D4679A-FFC8-465E-AB3B-7584AA4443E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CA3F9F91-E9A0-4384-B002-EAE691903C2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69FCAD27-B4A3-40B6-A9FC-CC094EF6F4E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A5F12BF6-7085-4124-A8D8-CB19B8D27E8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AFBD8930-44D8-4D25-83F0-4B5A137A7E8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D6886FE1-E4D6-4AC1-B27C-45202A568CB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69D34460-7FF5-419E-B81B-E4A52EE26C1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69EB29A-A987-427F-B294-3D69CD67EE2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8C129224-E383-4A13-968B-16BB2687EE5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58C1762A-D8D2-4343-89DC-D21D4CD41CE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773D7670-9668-4AC1-9123-22CC11210BD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D4CF188B-719C-4BEE-AB02-4AC499F954B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1BC02BC-A102-4A23-AD4F-5858FD43BF3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6B05A80F-7F2C-4823-8143-C17393BBDBF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8F4691F-E080-48A8-9FE7-803DEB50E36E}"/>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BAF2F59C-C504-4B84-BEA8-C04637CEDE19}"/>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A7BD5F6F-E16F-422D-9476-850A711CB63C}"/>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C0D1B988-E07B-4FF6-89DA-51C7E51F9935}"/>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ADCDA7B2-7BAD-470C-8AA0-CBEEE4136AC3}"/>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12C79A31-DEC2-4C32-B4F2-7DBFF9D786C7}"/>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7C95FEB-3B48-4F52-92CB-F9A422D04A3F}"/>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3D74B9B5-2405-429A-99FB-1A59593483FD}"/>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8064B58A-DBE5-4C30-A240-CC23CE834BBF}"/>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5389E482-95D1-4FF9-941D-ADE31657DC78}"/>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2DFA7FB8-AD75-45F8-8BFC-A80B32CC848E}"/>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B973CF4-2DF6-4C71-AA4E-114FD4EA155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F2C842B-CD88-489B-80AD-6BC1BCBFCEB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716CCCD-4EB0-4799-A754-52DCF3439DC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DB96847F-4C9D-40A6-A318-CCC3F7EBD2E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B9DF709D-0071-46B7-9784-7C97EB422F7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557" name="楕円 556">
          <a:extLst>
            <a:ext uri="{FF2B5EF4-FFF2-40B4-BE49-F238E27FC236}">
              <a16:creationId xmlns:a16="http://schemas.microsoft.com/office/drawing/2014/main" id="{6468BE20-04F5-4C6C-94E9-01E226BE60CB}"/>
            </a:ext>
          </a:extLst>
        </xdr:cNvPr>
        <xdr:cNvSpPr/>
      </xdr:nvSpPr>
      <xdr:spPr>
        <a:xfrm>
          <a:off x="14325600" y="97790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78757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E3886F02-4674-43D8-A861-238DD59A3D24}"/>
            </a:ext>
          </a:extLst>
        </xdr:cNvPr>
        <xdr:cNvSpPr txBox="1"/>
      </xdr:nvSpPr>
      <xdr:spPr>
        <a:xfrm>
          <a:off x="14414500"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31115</xdr:rowOff>
    </xdr:from>
    <xdr:to>
      <xdr:col>81</xdr:col>
      <xdr:colOff>101600</xdr:colOff>
      <xdr:row>58</xdr:row>
      <xdr:rowOff>132715</xdr:rowOff>
    </xdr:to>
    <xdr:sp macro="" textlink="">
      <xdr:nvSpPr>
        <xdr:cNvPr id="559" name="楕円 558">
          <a:extLst>
            <a:ext uri="{FF2B5EF4-FFF2-40B4-BE49-F238E27FC236}">
              <a16:creationId xmlns:a16="http://schemas.microsoft.com/office/drawing/2014/main" id="{97B578E0-0156-4438-8015-5B92C294265F}"/>
            </a:ext>
          </a:extLst>
        </xdr:cNvPr>
        <xdr:cNvSpPr/>
      </xdr:nvSpPr>
      <xdr:spPr>
        <a:xfrm>
          <a:off x="1357884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81915</xdr:rowOff>
    </xdr:from>
    <xdr:to>
      <xdr:col>85</xdr:col>
      <xdr:colOff>127000</xdr:colOff>
      <xdr:row>58</xdr:row>
      <xdr:rowOff>106680</xdr:rowOff>
    </xdr:to>
    <xdr:cxnSp macro="">
      <xdr:nvCxnSpPr>
        <xdr:cNvPr id="560" name="直線コネクタ 559">
          <a:extLst>
            <a:ext uri="{FF2B5EF4-FFF2-40B4-BE49-F238E27FC236}">
              <a16:creationId xmlns:a16="http://schemas.microsoft.com/office/drawing/2014/main" id="{8B7D28D6-7F7C-4B11-AE35-52AF7C7EAFC0}"/>
            </a:ext>
          </a:extLst>
        </xdr:cNvPr>
        <xdr:cNvCxnSpPr/>
      </xdr:nvCxnSpPr>
      <xdr:spPr>
        <a:xfrm>
          <a:off x="13629640" y="9805035"/>
          <a:ext cx="7467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33020</xdr:rowOff>
    </xdr:from>
    <xdr:to>
      <xdr:col>76</xdr:col>
      <xdr:colOff>165100</xdr:colOff>
      <xdr:row>58</xdr:row>
      <xdr:rowOff>134620</xdr:rowOff>
    </xdr:to>
    <xdr:sp macro="" textlink="">
      <xdr:nvSpPr>
        <xdr:cNvPr id="561" name="楕円 560">
          <a:extLst>
            <a:ext uri="{FF2B5EF4-FFF2-40B4-BE49-F238E27FC236}">
              <a16:creationId xmlns:a16="http://schemas.microsoft.com/office/drawing/2014/main" id="{A872B052-7D9E-4056-A877-816795F8AC7E}"/>
            </a:ext>
          </a:extLst>
        </xdr:cNvPr>
        <xdr:cNvSpPr/>
      </xdr:nvSpPr>
      <xdr:spPr>
        <a:xfrm>
          <a:off x="1280414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81915</xdr:rowOff>
    </xdr:from>
    <xdr:to>
      <xdr:col>81</xdr:col>
      <xdr:colOff>50800</xdr:colOff>
      <xdr:row>58</xdr:row>
      <xdr:rowOff>83820</xdr:rowOff>
    </xdr:to>
    <xdr:cxnSp macro="">
      <xdr:nvCxnSpPr>
        <xdr:cNvPr id="562" name="直線コネクタ 561">
          <a:extLst>
            <a:ext uri="{FF2B5EF4-FFF2-40B4-BE49-F238E27FC236}">
              <a16:creationId xmlns:a16="http://schemas.microsoft.com/office/drawing/2014/main" id="{B635309E-EA97-4F18-A92A-B3073D2B9591}"/>
            </a:ext>
          </a:extLst>
        </xdr:cNvPr>
        <xdr:cNvCxnSpPr/>
      </xdr:nvCxnSpPr>
      <xdr:spPr>
        <a:xfrm flipV="1">
          <a:off x="12854940" y="980503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563" name="楕円 562">
          <a:extLst>
            <a:ext uri="{FF2B5EF4-FFF2-40B4-BE49-F238E27FC236}">
              <a16:creationId xmlns:a16="http://schemas.microsoft.com/office/drawing/2014/main" id="{6C6A7AF1-2343-4D6C-9BA9-5A2282519FB4}"/>
            </a:ext>
          </a:extLst>
        </xdr:cNvPr>
        <xdr:cNvSpPr/>
      </xdr:nvSpPr>
      <xdr:spPr>
        <a:xfrm>
          <a:off x="12029440" y="9759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83820</xdr:rowOff>
    </xdr:from>
    <xdr:to>
      <xdr:col>76</xdr:col>
      <xdr:colOff>114300</xdr:colOff>
      <xdr:row>58</xdr:row>
      <xdr:rowOff>87630</xdr:rowOff>
    </xdr:to>
    <xdr:cxnSp macro="">
      <xdr:nvCxnSpPr>
        <xdr:cNvPr id="564" name="直線コネクタ 563">
          <a:extLst>
            <a:ext uri="{FF2B5EF4-FFF2-40B4-BE49-F238E27FC236}">
              <a16:creationId xmlns:a16="http://schemas.microsoft.com/office/drawing/2014/main" id="{B3960C76-6F67-452E-B8BB-8A37DAD468C9}"/>
            </a:ext>
          </a:extLst>
        </xdr:cNvPr>
        <xdr:cNvCxnSpPr/>
      </xdr:nvCxnSpPr>
      <xdr:spPr>
        <a:xfrm flipV="1">
          <a:off x="12072620" y="980694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59690</xdr:rowOff>
    </xdr:from>
    <xdr:to>
      <xdr:col>67</xdr:col>
      <xdr:colOff>101600</xdr:colOff>
      <xdr:row>57</xdr:row>
      <xdr:rowOff>161290</xdr:rowOff>
    </xdr:to>
    <xdr:sp macro="" textlink="">
      <xdr:nvSpPr>
        <xdr:cNvPr id="565" name="楕円 564">
          <a:extLst>
            <a:ext uri="{FF2B5EF4-FFF2-40B4-BE49-F238E27FC236}">
              <a16:creationId xmlns:a16="http://schemas.microsoft.com/office/drawing/2014/main" id="{004AB332-56F2-4900-8480-6913D10F0AE2}"/>
            </a:ext>
          </a:extLst>
        </xdr:cNvPr>
        <xdr:cNvSpPr/>
      </xdr:nvSpPr>
      <xdr:spPr>
        <a:xfrm>
          <a:off x="1123188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110490</xdr:rowOff>
    </xdr:from>
    <xdr:to>
      <xdr:col>71</xdr:col>
      <xdr:colOff>177800</xdr:colOff>
      <xdr:row>58</xdr:row>
      <xdr:rowOff>87630</xdr:rowOff>
    </xdr:to>
    <xdr:cxnSp macro="">
      <xdr:nvCxnSpPr>
        <xdr:cNvPr id="566" name="直線コネクタ 565">
          <a:extLst>
            <a:ext uri="{FF2B5EF4-FFF2-40B4-BE49-F238E27FC236}">
              <a16:creationId xmlns:a16="http://schemas.microsoft.com/office/drawing/2014/main" id="{8ABE5103-846A-4667-9EF5-5947CDA893F9}"/>
            </a:ext>
          </a:extLst>
        </xdr:cNvPr>
        <xdr:cNvCxnSpPr/>
      </xdr:nvCxnSpPr>
      <xdr:spPr>
        <a:xfrm>
          <a:off x="11282680" y="9665970"/>
          <a:ext cx="78994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259EB591-D91A-4C3B-9BF0-74D372535F98}"/>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34C15C9C-EE13-4724-9D62-002215B4AC7A}"/>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76EFFF5C-C70A-4672-96C0-1AE087E1CDF6}"/>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E5B043ED-10DF-44EF-9A03-4168FAB354BB}"/>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149242</xdr:rowOff>
    </xdr:from>
    <xdr:ext cx="405111" cy="259045"/>
    <xdr:sp macro="" textlink="">
      <xdr:nvSpPr>
        <xdr:cNvPr id="571" name="n_1mainValue【学校施設】&#10;有形固定資産減価償却率">
          <a:extLst>
            <a:ext uri="{FF2B5EF4-FFF2-40B4-BE49-F238E27FC236}">
              <a16:creationId xmlns:a16="http://schemas.microsoft.com/office/drawing/2014/main" id="{8081B462-2F96-4069-8F51-E7972CD3E9B4}"/>
            </a:ext>
          </a:extLst>
        </xdr:cNvPr>
        <xdr:cNvSpPr txBox="1"/>
      </xdr:nvSpPr>
      <xdr:spPr>
        <a:xfrm>
          <a:off x="1343724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151147</xdr:rowOff>
    </xdr:from>
    <xdr:ext cx="405111" cy="259045"/>
    <xdr:sp macro="" textlink="">
      <xdr:nvSpPr>
        <xdr:cNvPr id="572" name="n_2mainValue【学校施設】&#10;有形固定資産減価償却率">
          <a:extLst>
            <a:ext uri="{FF2B5EF4-FFF2-40B4-BE49-F238E27FC236}">
              <a16:creationId xmlns:a16="http://schemas.microsoft.com/office/drawing/2014/main" id="{86628151-2129-414E-849C-078ABE308F30}"/>
            </a:ext>
          </a:extLst>
        </xdr:cNvPr>
        <xdr:cNvSpPr txBox="1"/>
      </xdr:nvSpPr>
      <xdr:spPr>
        <a:xfrm>
          <a:off x="126752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154957</xdr:rowOff>
    </xdr:from>
    <xdr:ext cx="405111" cy="259045"/>
    <xdr:sp macro="" textlink="">
      <xdr:nvSpPr>
        <xdr:cNvPr id="573" name="n_3mainValue【学校施設】&#10;有形固定資産減価償却率">
          <a:extLst>
            <a:ext uri="{FF2B5EF4-FFF2-40B4-BE49-F238E27FC236}">
              <a16:creationId xmlns:a16="http://schemas.microsoft.com/office/drawing/2014/main" id="{8EE394E6-5B3F-416C-B67C-576039654CA0}"/>
            </a:ext>
          </a:extLst>
        </xdr:cNvPr>
        <xdr:cNvSpPr txBox="1"/>
      </xdr:nvSpPr>
      <xdr:spPr>
        <a:xfrm>
          <a:off x="119005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6367</xdr:rowOff>
    </xdr:from>
    <xdr:ext cx="405111" cy="259045"/>
    <xdr:sp macro="" textlink="">
      <xdr:nvSpPr>
        <xdr:cNvPr id="574" name="n_4mainValue【学校施設】&#10;有形固定資産減価償却率">
          <a:extLst>
            <a:ext uri="{FF2B5EF4-FFF2-40B4-BE49-F238E27FC236}">
              <a16:creationId xmlns:a16="http://schemas.microsoft.com/office/drawing/2014/main" id="{5D807DE3-93E2-423F-9C1F-347794449FD2}"/>
            </a:ext>
          </a:extLst>
        </xdr:cNvPr>
        <xdr:cNvSpPr txBox="1"/>
      </xdr:nvSpPr>
      <xdr:spPr>
        <a:xfrm>
          <a:off x="1110298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2042D919-A05F-486C-B5FC-F5F871C6958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5E017881-C210-48A3-8660-05C511F58BB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DC4FC8C-491B-46FF-8DD6-695F0E88708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87E841BC-0480-49EC-9A4E-63C2B5838CE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B837313B-782D-4CAC-82B5-2AC256D21B8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932A1742-81E8-4F69-A4C5-E575BCD2AD6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5980CAF-C2E1-49DF-9349-FD8DADB268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51A5C35-2084-49AF-859C-D87B3BDB553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8DAE899E-DD0A-4A7B-A54B-03778500AA7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B53E8B10-18ED-4BC1-8B76-998E3BC577A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414F7C78-0A66-488D-A329-F2BED1A2C96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448F8C4E-333E-411B-95E1-376C5AE5BE2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A431CE-7A61-447E-BEBC-36DB8966A18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B0C270F1-706D-4FA1-B2A7-60BA89109A4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DB92D43C-175E-497C-9811-E1C7EF42993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10A82E1A-0D2A-485F-AD8B-EF49F531EAD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487BB16E-D0F5-4C3D-B351-38F0711DD29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35550EB0-615E-40D3-9103-5903DEE0FA2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41B3950-4AE5-456A-81F9-31C27854BA18}"/>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2CC2A336-B645-4042-8C09-31B3C8E950F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FD280383-6EE0-4F0E-845C-F3B4627E7F0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424E30A6-E23C-4CF9-83E3-75B4E4F7DD72}"/>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91368A18-248B-4E4A-9404-DA462588B42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E13A5BE6-9774-42C9-B760-41674E0285B7}"/>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6D008D2-4EB1-4039-AA53-E7FD04BF0DFF}"/>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DE2B6A3A-9F85-4430-9ADC-F25FA194507C}"/>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853F2D12-1852-4162-9307-A8833AF81903}"/>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32A69F91-71D6-4D16-B434-E16A13CDCC23}"/>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F98CE2E0-1F54-480B-A0E5-5EC043912D9A}"/>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E6DCA8C2-B9F2-4472-ABA0-B157D5534189}"/>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8E4ED1AE-281E-465F-B394-EB160CD9D431}"/>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58A8426E-E1DC-4E67-96D5-71BF210F0068}"/>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EB44ADA-B0B0-4234-9EAE-376500A23AD7}"/>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96ED696-ED26-4B2C-BF77-CA22D07C8E8B}"/>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26E7344-492C-4EBA-A49E-8C7E57CE07E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093FBEC-B966-4A29-8F78-B681FC8DB9C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3BDA275-5DAB-4559-8587-F3535FC21C1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21288C4-89EA-4F65-B3D8-A47F6913C4D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4085EBD9-7F91-48EF-9FD2-7A0483D870D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118745</xdr:rowOff>
    </xdr:from>
    <xdr:to>
      <xdr:col>116</xdr:col>
      <xdr:colOff>114300</xdr:colOff>
      <xdr:row>58</xdr:row>
      <xdr:rowOff>48895</xdr:rowOff>
    </xdr:to>
    <xdr:sp macro="" textlink="">
      <xdr:nvSpPr>
        <xdr:cNvPr id="614" name="楕円 613">
          <a:extLst>
            <a:ext uri="{FF2B5EF4-FFF2-40B4-BE49-F238E27FC236}">
              <a16:creationId xmlns:a16="http://schemas.microsoft.com/office/drawing/2014/main" id="{36D488E8-CFB2-44DD-945B-AAF0881067A9}"/>
            </a:ext>
          </a:extLst>
        </xdr:cNvPr>
        <xdr:cNvSpPr/>
      </xdr:nvSpPr>
      <xdr:spPr>
        <a:xfrm>
          <a:off x="19458940" y="9674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141622</xdr:rowOff>
    </xdr:from>
    <xdr:ext cx="469744" cy="259045"/>
    <xdr:sp macro="" textlink="">
      <xdr:nvSpPr>
        <xdr:cNvPr id="615" name="【学校施設】&#10;一人当たり面積該当値テキスト">
          <a:extLst>
            <a:ext uri="{FF2B5EF4-FFF2-40B4-BE49-F238E27FC236}">
              <a16:creationId xmlns:a16="http://schemas.microsoft.com/office/drawing/2014/main" id="{F114AF64-0D56-4649-963D-5947E2D65DA0}"/>
            </a:ext>
          </a:extLst>
        </xdr:cNvPr>
        <xdr:cNvSpPr txBox="1"/>
      </xdr:nvSpPr>
      <xdr:spPr>
        <a:xfrm>
          <a:off x="19547840" y="952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106553</xdr:rowOff>
    </xdr:from>
    <xdr:to>
      <xdr:col>112</xdr:col>
      <xdr:colOff>38100</xdr:colOff>
      <xdr:row>61</xdr:row>
      <xdr:rowOff>36703</xdr:rowOff>
    </xdr:to>
    <xdr:sp macro="" textlink="">
      <xdr:nvSpPr>
        <xdr:cNvPr id="616" name="楕円 615">
          <a:extLst>
            <a:ext uri="{FF2B5EF4-FFF2-40B4-BE49-F238E27FC236}">
              <a16:creationId xmlns:a16="http://schemas.microsoft.com/office/drawing/2014/main" id="{A1AECB04-00E1-4CEB-988B-06894580BBB2}"/>
            </a:ext>
          </a:extLst>
        </xdr:cNvPr>
        <xdr:cNvSpPr/>
      </xdr:nvSpPr>
      <xdr:spPr>
        <a:xfrm>
          <a:off x="18735040" y="10164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169545</xdr:rowOff>
    </xdr:from>
    <xdr:to>
      <xdr:col>116</xdr:col>
      <xdr:colOff>63500</xdr:colOff>
      <xdr:row>60</xdr:row>
      <xdr:rowOff>157353</xdr:rowOff>
    </xdr:to>
    <xdr:cxnSp macro="">
      <xdr:nvCxnSpPr>
        <xdr:cNvPr id="617" name="直線コネクタ 616">
          <a:extLst>
            <a:ext uri="{FF2B5EF4-FFF2-40B4-BE49-F238E27FC236}">
              <a16:creationId xmlns:a16="http://schemas.microsoft.com/office/drawing/2014/main" id="{85A6DDB5-F2A6-4B54-8F61-3670E901A088}"/>
            </a:ext>
          </a:extLst>
        </xdr:cNvPr>
        <xdr:cNvCxnSpPr/>
      </xdr:nvCxnSpPr>
      <xdr:spPr>
        <a:xfrm flipV="1">
          <a:off x="18778220" y="9725025"/>
          <a:ext cx="731520" cy="49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140653</xdr:rowOff>
    </xdr:from>
    <xdr:to>
      <xdr:col>107</xdr:col>
      <xdr:colOff>101600</xdr:colOff>
      <xdr:row>61</xdr:row>
      <xdr:rowOff>70803</xdr:rowOff>
    </xdr:to>
    <xdr:sp macro="" textlink="">
      <xdr:nvSpPr>
        <xdr:cNvPr id="618" name="楕円 617">
          <a:extLst>
            <a:ext uri="{FF2B5EF4-FFF2-40B4-BE49-F238E27FC236}">
              <a16:creationId xmlns:a16="http://schemas.microsoft.com/office/drawing/2014/main" id="{35159AD4-2550-4364-8489-C607770C8768}"/>
            </a:ext>
          </a:extLst>
        </xdr:cNvPr>
        <xdr:cNvSpPr/>
      </xdr:nvSpPr>
      <xdr:spPr>
        <a:xfrm>
          <a:off x="17937480" y="10199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157353</xdr:rowOff>
    </xdr:from>
    <xdr:to>
      <xdr:col>111</xdr:col>
      <xdr:colOff>177800</xdr:colOff>
      <xdr:row>61</xdr:row>
      <xdr:rowOff>20003</xdr:rowOff>
    </xdr:to>
    <xdr:cxnSp macro="">
      <xdr:nvCxnSpPr>
        <xdr:cNvPr id="619" name="直線コネクタ 618">
          <a:extLst>
            <a:ext uri="{FF2B5EF4-FFF2-40B4-BE49-F238E27FC236}">
              <a16:creationId xmlns:a16="http://schemas.microsoft.com/office/drawing/2014/main" id="{0716EED7-582C-420A-87A8-E406FE458816}"/>
            </a:ext>
          </a:extLst>
        </xdr:cNvPr>
        <xdr:cNvCxnSpPr/>
      </xdr:nvCxnSpPr>
      <xdr:spPr>
        <a:xfrm flipV="1">
          <a:off x="17988280" y="10215753"/>
          <a:ext cx="78994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158941</xdr:rowOff>
    </xdr:from>
    <xdr:to>
      <xdr:col>102</xdr:col>
      <xdr:colOff>165100</xdr:colOff>
      <xdr:row>61</xdr:row>
      <xdr:rowOff>89091</xdr:rowOff>
    </xdr:to>
    <xdr:sp macro="" textlink="">
      <xdr:nvSpPr>
        <xdr:cNvPr id="620" name="楕円 619">
          <a:extLst>
            <a:ext uri="{FF2B5EF4-FFF2-40B4-BE49-F238E27FC236}">
              <a16:creationId xmlns:a16="http://schemas.microsoft.com/office/drawing/2014/main" id="{6158D271-02FB-4AE1-AF24-3C91F3CB3A7C}"/>
            </a:ext>
          </a:extLst>
        </xdr:cNvPr>
        <xdr:cNvSpPr/>
      </xdr:nvSpPr>
      <xdr:spPr>
        <a:xfrm>
          <a:off x="17162780" y="10217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20003</xdr:rowOff>
    </xdr:from>
    <xdr:to>
      <xdr:col>107</xdr:col>
      <xdr:colOff>50800</xdr:colOff>
      <xdr:row>61</xdr:row>
      <xdr:rowOff>38291</xdr:rowOff>
    </xdr:to>
    <xdr:cxnSp macro="">
      <xdr:nvCxnSpPr>
        <xdr:cNvPr id="621" name="直線コネクタ 620">
          <a:extLst>
            <a:ext uri="{FF2B5EF4-FFF2-40B4-BE49-F238E27FC236}">
              <a16:creationId xmlns:a16="http://schemas.microsoft.com/office/drawing/2014/main" id="{C621533C-FE83-4540-836B-A26CFA8E37DF}"/>
            </a:ext>
          </a:extLst>
        </xdr:cNvPr>
        <xdr:cNvCxnSpPr/>
      </xdr:nvCxnSpPr>
      <xdr:spPr>
        <a:xfrm flipV="1">
          <a:off x="17213580" y="10246043"/>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4064</xdr:rowOff>
    </xdr:from>
    <xdr:to>
      <xdr:col>98</xdr:col>
      <xdr:colOff>38100</xdr:colOff>
      <xdr:row>61</xdr:row>
      <xdr:rowOff>105664</xdr:rowOff>
    </xdr:to>
    <xdr:sp macro="" textlink="">
      <xdr:nvSpPr>
        <xdr:cNvPr id="622" name="楕円 621">
          <a:extLst>
            <a:ext uri="{FF2B5EF4-FFF2-40B4-BE49-F238E27FC236}">
              <a16:creationId xmlns:a16="http://schemas.microsoft.com/office/drawing/2014/main" id="{46DFB819-550D-437C-BE04-62C3581A4941}"/>
            </a:ext>
          </a:extLst>
        </xdr:cNvPr>
        <xdr:cNvSpPr/>
      </xdr:nvSpPr>
      <xdr:spPr>
        <a:xfrm>
          <a:off x="16388080" y="10230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38291</xdr:rowOff>
    </xdr:from>
    <xdr:to>
      <xdr:col>102</xdr:col>
      <xdr:colOff>114300</xdr:colOff>
      <xdr:row>61</xdr:row>
      <xdr:rowOff>54864</xdr:rowOff>
    </xdr:to>
    <xdr:cxnSp macro="">
      <xdr:nvCxnSpPr>
        <xdr:cNvPr id="623" name="直線コネクタ 622">
          <a:extLst>
            <a:ext uri="{FF2B5EF4-FFF2-40B4-BE49-F238E27FC236}">
              <a16:creationId xmlns:a16="http://schemas.microsoft.com/office/drawing/2014/main" id="{BEAC3EC3-A9A4-4BAF-92AD-11C780C5A75C}"/>
            </a:ext>
          </a:extLst>
        </xdr:cNvPr>
        <xdr:cNvCxnSpPr/>
      </xdr:nvCxnSpPr>
      <xdr:spPr>
        <a:xfrm flipV="1">
          <a:off x="16431260" y="10264331"/>
          <a:ext cx="78232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F44951AB-E9EF-4F92-A4F4-9AFF612C8462}"/>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FEAD6103-E04F-443F-AD6C-12CF9B552E8E}"/>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0D8D8050-D91E-4EB4-BB8C-BC019C62AA2C}"/>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8B3AAC5F-376D-4DE4-91CE-B1CCA7EBAB13}"/>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53230</xdr:rowOff>
    </xdr:from>
    <xdr:ext cx="469744" cy="259045"/>
    <xdr:sp macro="" textlink="">
      <xdr:nvSpPr>
        <xdr:cNvPr id="628" name="n_1mainValue【学校施設】&#10;一人当たり面積">
          <a:extLst>
            <a:ext uri="{FF2B5EF4-FFF2-40B4-BE49-F238E27FC236}">
              <a16:creationId xmlns:a16="http://schemas.microsoft.com/office/drawing/2014/main" id="{F0E95F05-2914-4215-8239-B50FB8A1E790}"/>
            </a:ext>
          </a:extLst>
        </xdr:cNvPr>
        <xdr:cNvSpPr txBox="1"/>
      </xdr:nvSpPr>
      <xdr:spPr>
        <a:xfrm>
          <a:off x="18561127" y="994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87330</xdr:rowOff>
    </xdr:from>
    <xdr:ext cx="469744" cy="259045"/>
    <xdr:sp macro="" textlink="">
      <xdr:nvSpPr>
        <xdr:cNvPr id="629" name="n_2mainValue【学校施設】&#10;一人当たり面積">
          <a:extLst>
            <a:ext uri="{FF2B5EF4-FFF2-40B4-BE49-F238E27FC236}">
              <a16:creationId xmlns:a16="http://schemas.microsoft.com/office/drawing/2014/main" id="{26F4C3A0-5FBC-4CA7-8837-A4DC3AACF271}"/>
            </a:ext>
          </a:extLst>
        </xdr:cNvPr>
        <xdr:cNvSpPr txBox="1"/>
      </xdr:nvSpPr>
      <xdr:spPr>
        <a:xfrm>
          <a:off x="17776267" y="997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105618</xdr:rowOff>
    </xdr:from>
    <xdr:ext cx="469744" cy="259045"/>
    <xdr:sp macro="" textlink="">
      <xdr:nvSpPr>
        <xdr:cNvPr id="630" name="n_3mainValue【学校施設】&#10;一人当たり面積">
          <a:extLst>
            <a:ext uri="{FF2B5EF4-FFF2-40B4-BE49-F238E27FC236}">
              <a16:creationId xmlns:a16="http://schemas.microsoft.com/office/drawing/2014/main" id="{6A1A5D71-2F23-40BA-A557-936E530C3E38}"/>
            </a:ext>
          </a:extLst>
        </xdr:cNvPr>
        <xdr:cNvSpPr txBox="1"/>
      </xdr:nvSpPr>
      <xdr:spPr>
        <a:xfrm>
          <a:off x="17001567" y="999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122191</xdr:rowOff>
    </xdr:from>
    <xdr:ext cx="469744" cy="259045"/>
    <xdr:sp macro="" textlink="">
      <xdr:nvSpPr>
        <xdr:cNvPr id="631" name="n_4mainValue【学校施設】&#10;一人当たり面積">
          <a:extLst>
            <a:ext uri="{FF2B5EF4-FFF2-40B4-BE49-F238E27FC236}">
              <a16:creationId xmlns:a16="http://schemas.microsoft.com/office/drawing/2014/main" id="{D0C324B7-72D4-446E-9397-5A296AD24A38}"/>
            </a:ext>
          </a:extLst>
        </xdr:cNvPr>
        <xdr:cNvSpPr txBox="1"/>
      </xdr:nvSpPr>
      <xdr:spPr>
        <a:xfrm>
          <a:off x="16226867" y="100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9EDA3548-DE59-4474-A91B-FA7F343CEDF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396E3DCE-C523-4326-AAB6-C33F8EC529A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1B6AC7C6-E39D-475C-9411-19C131F2A10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DB3AF67-AB1C-4530-A8FC-60DBD493906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CE9C0A4-E18A-43C8-B660-E0BC79B0B95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85303E03-1C0F-4F75-BE6C-3DF7BCFF0F1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3630FF8-144E-4AA9-8FB7-302FEB6C22A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64DC3B7B-7F58-4429-B0AB-1AC75D99F4B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64AB5233-74F0-42F9-82AA-C129DBEB7CE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E5342ADD-A314-4449-927D-D34B13D5046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FE46DA25-CE27-4789-95C4-4A012E596E7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7051AF25-EF44-49FF-BC2B-FF47AFDF57E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88F3C42C-026B-4F66-8E30-D4F5FA9825A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274914C-63ED-4BA2-BE21-82F6BA598E2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70A2FFAC-9F63-4A14-88F5-C0DFB49AC99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121AC34-FEB5-4107-A49D-EB5EFC96AC7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E074D9EC-29B1-4A4B-A362-06E2202A14F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46BCF94D-0C3C-4A1B-8482-9121FE6AE94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22B5DB20-0D2F-4DA8-8A2C-4F4FA444BCE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739763C2-4345-4C6C-8D3A-8C85BB0BC9C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2EC8FBB-0C7B-424C-AFBF-7BE95774F48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6A9D952C-3C89-42FF-A820-DE3D7C44A34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2E91B04-A472-4BE1-BDDD-95C21BEB7C6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3CD50FC8-F7E0-4600-A3AE-EBB0082DBB5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6F2796AB-E234-4EBC-A9E1-66D6C0D0B88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6568438A-22F8-48F8-92F2-7A5423A1850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7897702F-70B2-4419-89FF-9C50CE74EB1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DEE82B4C-0CB3-450E-9063-910817F62B2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286EB04D-3251-4F5B-A8EE-2935928B70B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5AA39344-F455-40D2-8776-794D2176018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384710A7-59A3-45AA-9D4A-1833514D05D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F3CBB9E0-600D-4A74-B888-BEE47AE3256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72341E38-C791-4613-A0FF-20E10F8C1A7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401DE76-494C-4A77-93C4-8FD6C5B2AFD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6C5FCD52-6E79-4375-9B58-9391DFCB06B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2E9F9891-94D7-42AB-85BD-0B1CE05BCED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E758C3F8-4F9C-4340-AC9E-749BFB633DE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71AB0843-D77E-425B-A363-153F1D0EE7A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52E1558E-7084-4D6A-8EF3-717060F52F9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95B7C990-C1DB-47B0-96C2-56F5038C002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5F130BB7-4CC6-443B-B3E6-FFCF00A5C03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C727BCDB-4759-4241-B80E-69F19A781D4D}"/>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EC4905DC-DE42-4340-9E40-FFA35DA1F1A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3A1C57B7-D6F4-481E-89F2-E099E0D9BB8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C1B71961-79BE-4211-AB10-4953CCAFE52A}"/>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59BEEB2E-2CDA-4E47-9014-3CF44DCBD177}"/>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C70C57DE-5FB5-47F0-B1C2-9FCA38BFDED2}"/>
            </a:ext>
          </a:extLst>
        </xdr:cNvPr>
        <xdr:cNvSpPr txBox="1"/>
      </xdr:nvSpPr>
      <xdr:spPr>
        <a:xfrm>
          <a:off x="14414500" y="17767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188047DA-57C8-4BCB-AD6B-63CF766FB6D1}"/>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95CF9746-E8D7-461A-9E15-5CE045E357C9}"/>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9B5CD2DB-E06A-47C2-AFA3-42EC46A24BCA}"/>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D734519A-8142-4F46-BCC3-3DA9F09CF4FE}"/>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7D141CE9-9D78-4347-835D-C652D0C1614F}"/>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0AC5B00-FF8D-455A-ACFA-423AD63778E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AE80484F-9BAC-4938-87C8-49DBC881C66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4416621-A008-4B23-9E76-5CFEDA6E065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EE58401-C6DD-43A7-A72C-A0D045ADEB2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9C3DB01-C8F2-4CA6-A578-3DC48BF5B0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689" name="楕円 688">
          <a:extLst>
            <a:ext uri="{FF2B5EF4-FFF2-40B4-BE49-F238E27FC236}">
              <a16:creationId xmlns:a16="http://schemas.microsoft.com/office/drawing/2014/main" id="{E542DB0E-85ED-449C-B634-506155A6841A}"/>
            </a:ext>
          </a:extLst>
        </xdr:cNvPr>
        <xdr:cNvSpPr/>
      </xdr:nvSpPr>
      <xdr:spPr>
        <a:xfrm>
          <a:off x="14325600" y="177125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133185</xdr:rowOff>
    </xdr:from>
    <xdr:ext cx="405111" cy="259045"/>
    <xdr:sp macro="" textlink="">
      <xdr:nvSpPr>
        <xdr:cNvPr id="690" name="【公民館】&#10;有形固定資産減価償却率該当値テキスト">
          <a:extLst>
            <a:ext uri="{FF2B5EF4-FFF2-40B4-BE49-F238E27FC236}">
              <a16:creationId xmlns:a16="http://schemas.microsoft.com/office/drawing/2014/main" id="{142EBF6E-EBC7-4F7F-AABF-4A1382757653}"/>
            </a:ext>
          </a:extLst>
        </xdr:cNvPr>
        <xdr:cNvSpPr txBox="1"/>
      </xdr:nvSpPr>
      <xdr:spPr>
        <a:xfrm>
          <a:off x="14414500" y="1756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691" name="楕円 690">
          <a:extLst>
            <a:ext uri="{FF2B5EF4-FFF2-40B4-BE49-F238E27FC236}">
              <a16:creationId xmlns:a16="http://schemas.microsoft.com/office/drawing/2014/main" id="{E262FF13-34B1-4DBB-AF77-889B9F2C87E9}"/>
            </a:ext>
          </a:extLst>
        </xdr:cNvPr>
        <xdr:cNvSpPr/>
      </xdr:nvSpPr>
      <xdr:spPr>
        <a:xfrm>
          <a:off x="1357884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161108</xdr:rowOff>
    </xdr:from>
    <xdr:to>
      <xdr:col>85</xdr:col>
      <xdr:colOff>127000</xdr:colOff>
      <xdr:row>106</xdr:row>
      <xdr:rowOff>115388</xdr:rowOff>
    </xdr:to>
    <xdr:cxnSp macro="">
      <xdr:nvCxnSpPr>
        <xdr:cNvPr id="692" name="直線コネクタ 691">
          <a:extLst>
            <a:ext uri="{FF2B5EF4-FFF2-40B4-BE49-F238E27FC236}">
              <a16:creationId xmlns:a16="http://schemas.microsoft.com/office/drawing/2014/main" id="{CC5AF7E9-E773-4BCC-A69E-8CFDA8095276}"/>
            </a:ext>
          </a:extLst>
        </xdr:cNvPr>
        <xdr:cNvCxnSpPr/>
      </xdr:nvCxnSpPr>
      <xdr:spPr>
        <a:xfrm flipV="1">
          <a:off x="13629640" y="17763308"/>
          <a:ext cx="74676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64588</xdr:rowOff>
    </xdr:from>
    <xdr:to>
      <xdr:col>76</xdr:col>
      <xdr:colOff>165100</xdr:colOff>
      <xdr:row>106</xdr:row>
      <xdr:rowOff>166188</xdr:rowOff>
    </xdr:to>
    <xdr:sp macro="" textlink="">
      <xdr:nvSpPr>
        <xdr:cNvPr id="693" name="楕円 692">
          <a:extLst>
            <a:ext uri="{FF2B5EF4-FFF2-40B4-BE49-F238E27FC236}">
              <a16:creationId xmlns:a16="http://schemas.microsoft.com/office/drawing/2014/main" id="{4E06F61E-9070-4686-969C-9480DC0D4BE2}"/>
            </a:ext>
          </a:extLst>
        </xdr:cNvPr>
        <xdr:cNvSpPr/>
      </xdr:nvSpPr>
      <xdr:spPr>
        <a:xfrm>
          <a:off x="1280414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115388</xdr:rowOff>
    </xdr:from>
    <xdr:to>
      <xdr:col>81</xdr:col>
      <xdr:colOff>50800</xdr:colOff>
      <xdr:row>106</xdr:row>
      <xdr:rowOff>115388</xdr:rowOff>
    </xdr:to>
    <xdr:cxnSp macro="">
      <xdr:nvCxnSpPr>
        <xdr:cNvPr id="694" name="直線コネクタ 693">
          <a:extLst>
            <a:ext uri="{FF2B5EF4-FFF2-40B4-BE49-F238E27FC236}">
              <a16:creationId xmlns:a16="http://schemas.microsoft.com/office/drawing/2014/main" id="{233B71A8-3384-4387-8487-721E7435C541}"/>
            </a:ext>
          </a:extLst>
        </xdr:cNvPr>
        <xdr:cNvCxnSpPr/>
      </xdr:nvCxnSpPr>
      <xdr:spPr>
        <a:xfrm>
          <a:off x="12854940" y="178852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64588</xdr:rowOff>
    </xdr:from>
    <xdr:to>
      <xdr:col>72</xdr:col>
      <xdr:colOff>38100</xdr:colOff>
      <xdr:row>106</xdr:row>
      <xdr:rowOff>166188</xdr:rowOff>
    </xdr:to>
    <xdr:sp macro="" textlink="">
      <xdr:nvSpPr>
        <xdr:cNvPr id="695" name="楕円 694">
          <a:extLst>
            <a:ext uri="{FF2B5EF4-FFF2-40B4-BE49-F238E27FC236}">
              <a16:creationId xmlns:a16="http://schemas.microsoft.com/office/drawing/2014/main" id="{486DD580-C0BF-4B09-88A0-70E900957EFE}"/>
            </a:ext>
          </a:extLst>
        </xdr:cNvPr>
        <xdr:cNvSpPr/>
      </xdr:nvSpPr>
      <xdr:spPr>
        <a:xfrm>
          <a:off x="12029440" y="17834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115388</xdr:rowOff>
    </xdr:from>
    <xdr:to>
      <xdr:col>76</xdr:col>
      <xdr:colOff>114300</xdr:colOff>
      <xdr:row>106</xdr:row>
      <xdr:rowOff>115388</xdr:rowOff>
    </xdr:to>
    <xdr:cxnSp macro="">
      <xdr:nvCxnSpPr>
        <xdr:cNvPr id="696" name="直線コネクタ 695">
          <a:extLst>
            <a:ext uri="{FF2B5EF4-FFF2-40B4-BE49-F238E27FC236}">
              <a16:creationId xmlns:a16="http://schemas.microsoft.com/office/drawing/2014/main" id="{7C12605A-F049-4DEC-A325-2468C5C719FE}"/>
            </a:ext>
          </a:extLst>
        </xdr:cNvPr>
        <xdr:cNvCxnSpPr/>
      </xdr:nvCxnSpPr>
      <xdr:spPr>
        <a:xfrm>
          <a:off x="12072620" y="1788522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697" name="楕円 696">
          <a:extLst>
            <a:ext uri="{FF2B5EF4-FFF2-40B4-BE49-F238E27FC236}">
              <a16:creationId xmlns:a16="http://schemas.microsoft.com/office/drawing/2014/main" id="{595DD096-E45F-42F9-B5D1-FE519DD06D8A}"/>
            </a:ext>
          </a:extLst>
        </xdr:cNvPr>
        <xdr:cNvSpPr/>
      </xdr:nvSpPr>
      <xdr:spPr>
        <a:xfrm>
          <a:off x="1123188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115388</xdr:rowOff>
    </xdr:from>
    <xdr:to>
      <xdr:col>71</xdr:col>
      <xdr:colOff>177800</xdr:colOff>
      <xdr:row>106</xdr:row>
      <xdr:rowOff>117021</xdr:rowOff>
    </xdr:to>
    <xdr:cxnSp macro="">
      <xdr:nvCxnSpPr>
        <xdr:cNvPr id="698" name="直線コネクタ 697">
          <a:extLst>
            <a:ext uri="{FF2B5EF4-FFF2-40B4-BE49-F238E27FC236}">
              <a16:creationId xmlns:a16="http://schemas.microsoft.com/office/drawing/2014/main" id="{3754BAD4-8B5E-463B-BD91-8D25A8ED05EA}"/>
            </a:ext>
          </a:extLst>
        </xdr:cNvPr>
        <xdr:cNvCxnSpPr/>
      </xdr:nvCxnSpPr>
      <xdr:spPr>
        <a:xfrm flipV="1">
          <a:off x="11282680" y="17885228"/>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FF1FFE9E-75F4-49FC-AA5B-5DCA25AA19C4}"/>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D60E4987-BA98-4DF7-A4C0-54E17C44E778}"/>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1F0918DC-556A-4BB7-8028-B06180312ADA}"/>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5D2CCC3B-1EBA-4F68-8ABB-C83BD1FFA5F8}"/>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703" name="n_1mainValue【公民館】&#10;有形固定資産減価償却率">
          <a:extLst>
            <a:ext uri="{FF2B5EF4-FFF2-40B4-BE49-F238E27FC236}">
              <a16:creationId xmlns:a16="http://schemas.microsoft.com/office/drawing/2014/main" id="{14D66E96-588F-4784-938D-164C7ECA3A86}"/>
            </a:ext>
          </a:extLst>
        </xdr:cNvPr>
        <xdr:cNvSpPr txBox="1"/>
      </xdr:nvSpPr>
      <xdr:spPr>
        <a:xfrm>
          <a:off x="134372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157315</xdr:rowOff>
    </xdr:from>
    <xdr:ext cx="405111" cy="259045"/>
    <xdr:sp macro="" textlink="">
      <xdr:nvSpPr>
        <xdr:cNvPr id="704" name="n_2mainValue【公民館】&#10;有形固定資産減価償却率">
          <a:extLst>
            <a:ext uri="{FF2B5EF4-FFF2-40B4-BE49-F238E27FC236}">
              <a16:creationId xmlns:a16="http://schemas.microsoft.com/office/drawing/2014/main" id="{C75CF636-4709-4926-902B-EA9EA43CA022}"/>
            </a:ext>
          </a:extLst>
        </xdr:cNvPr>
        <xdr:cNvSpPr txBox="1"/>
      </xdr:nvSpPr>
      <xdr:spPr>
        <a:xfrm>
          <a:off x="126752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157315</xdr:rowOff>
    </xdr:from>
    <xdr:ext cx="405111" cy="259045"/>
    <xdr:sp macro="" textlink="">
      <xdr:nvSpPr>
        <xdr:cNvPr id="705" name="n_3mainValue【公民館】&#10;有形固定資産減価償却率">
          <a:extLst>
            <a:ext uri="{FF2B5EF4-FFF2-40B4-BE49-F238E27FC236}">
              <a16:creationId xmlns:a16="http://schemas.microsoft.com/office/drawing/2014/main" id="{D441C26D-00BF-4071-BC98-20F120AA8D50}"/>
            </a:ext>
          </a:extLst>
        </xdr:cNvPr>
        <xdr:cNvSpPr txBox="1"/>
      </xdr:nvSpPr>
      <xdr:spPr>
        <a:xfrm>
          <a:off x="119005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706" name="n_4mainValue【公民館】&#10;有形固定資産減価償却率">
          <a:extLst>
            <a:ext uri="{FF2B5EF4-FFF2-40B4-BE49-F238E27FC236}">
              <a16:creationId xmlns:a16="http://schemas.microsoft.com/office/drawing/2014/main" id="{4B972658-3507-4A84-951C-BD5049FD3D5A}"/>
            </a:ext>
          </a:extLst>
        </xdr:cNvPr>
        <xdr:cNvSpPr txBox="1"/>
      </xdr:nvSpPr>
      <xdr:spPr>
        <a:xfrm>
          <a:off x="1110298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60DC484F-B988-427C-A2A6-712C308041B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F6A9287-4DBA-4766-8B0C-CD4717E82CB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9646B11-5C8B-42D1-8BCF-AAD1C5D044B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CCBAD5E2-1124-47DB-9CAC-6062A917BB1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91327328-A35E-4543-BA72-76F7A6C859C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6D9E7815-C9AD-4BB2-8D14-7FC51E10587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B5EA273-70BB-4FF1-99EE-E098F82325D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A32187F-C3E6-4290-9626-6D9F0CB4EF1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2A62DDE7-35A0-49F7-8832-8416C5C721B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A1A7C384-CD02-4A75-8751-71FDB58CD4F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8E4BB673-7AEC-46EC-847E-C9543ECDD06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153C19D5-5BD2-4602-8572-2286CECA6E6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95A85E8D-C5B7-424E-A3B5-3A76C048A3D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E63EF387-A355-4479-9532-57EFEA2C6248}"/>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CEE45232-810E-4C6C-9990-F7856CC6088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E339B2A8-059F-44F5-8548-1F6EA53263D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48C0818A-F1E7-4AA8-810F-1976EA4E7A12}"/>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E5810FFF-09B3-4FEB-9F89-DCBD1F4A029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C1F321C-CC29-4983-9C07-F2B9E2CAF73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8B3DDA21-4358-426B-B2E4-A73B981B2C0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EA7722F9-AF4D-438A-A68A-6EBE3139AB8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FA22AC0E-B6FF-40FB-9A0F-F897C35739A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8A3F6284-9D78-46FA-890E-19B3B31BD71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29589332-6539-4D2D-9EAF-6137B3D290A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A3F6B425-C16A-4FCC-A7B3-7290D530612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D9F17281-6F1E-41C2-BE68-AFDE5343B43B}"/>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8FC350F5-282D-4000-A80E-3C7A9418D2F6}"/>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1ED39165-E3CA-495A-BDEB-761F9A81B9A1}"/>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B3D9EE5E-777A-442C-AA66-728AA138188D}"/>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C3B55840-9744-41FF-86A1-51A25C4AC055}"/>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8AC86181-185C-4478-9A10-25880BD7F9A0}"/>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07755FEB-537C-4CD5-8D85-D85271A70399}"/>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673A712A-B489-48FB-8150-79D32D8F3771}"/>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6166DD44-53C4-4516-BF9A-F3D476568933}"/>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D2C293BE-6E05-4A0F-8DF8-DD8A7C21DCF9}"/>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579D400F-A76B-44F4-B5BB-80B1CD76840C}"/>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7CC24CA-D815-4D3D-9C76-348D70C6EA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C500CD2-E277-444B-8E62-59D18FB6C93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BA5CBDE-D413-4352-BCF6-D0BF9B3F8F3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AB14B26-FB84-4411-B8C4-74015A78C4C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25663431-A882-494C-BEBB-26BD297F1EE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83530</xdr:rowOff>
    </xdr:from>
    <xdr:to>
      <xdr:col>116</xdr:col>
      <xdr:colOff>114300</xdr:colOff>
      <xdr:row>109</xdr:row>
      <xdr:rowOff>13680</xdr:rowOff>
    </xdr:to>
    <xdr:sp macro="" textlink="">
      <xdr:nvSpPr>
        <xdr:cNvPr id="748" name="楕円 747">
          <a:extLst>
            <a:ext uri="{FF2B5EF4-FFF2-40B4-BE49-F238E27FC236}">
              <a16:creationId xmlns:a16="http://schemas.microsoft.com/office/drawing/2014/main" id="{46E3834F-2490-4B60-BD63-4F35C22D2E81}"/>
            </a:ext>
          </a:extLst>
        </xdr:cNvPr>
        <xdr:cNvSpPr/>
      </xdr:nvSpPr>
      <xdr:spPr>
        <a:xfrm>
          <a:off x="19458940" y="18188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169907</xdr:rowOff>
    </xdr:from>
    <xdr:ext cx="469744" cy="259045"/>
    <xdr:sp macro="" textlink="">
      <xdr:nvSpPr>
        <xdr:cNvPr id="749" name="【公民館】&#10;一人当たり面積該当値テキスト">
          <a:extLst>
            <a:ext uri="{FF2B5EF4-FFF2-40B4-BE49-F238E27FC236}">
              <a16:creationId xmlns:a16="http://schemas.microsoft.com/office/drawing/2014/main" id="{9C377B0A-8680-4F80-8D1C-1E21836C2B29}"/>
            </a:ext>
          </a:extLst>
        </xdr:cNvPr>
        <xdr:cNvSpPr txBox="1"/>
      </xdr:nvSpPr>
      <xdr:spPr>
        <a:xfrm>
          <a:off x="19547840" y="181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85489</xdr:rowOff>
    </xdr:from>
    <xdr:to>
      <xdr:col>112</xdr:col>
      <xdr:colOff>38100</xdr:colOff>
      <xdr:row>109</xdr:row>
      <xdr:rowOff>15639</xdr:rowOff>
    </xdr:to>
    <xdr:sp macro="" textlink="">
      <xdr:nvSpPr>
        <xdr:cNvPr id="750" name="楕円 749">
          <a:extLst>
            <a:ext uri="{FF2B5EF4-FFF2-40B4-BE49-F238E27FC236}">
              <a16:creationId xmlns:a16="http://schemas.microsoft.com/office/drawing/2014/main" id="{AA1952D8-EDB2-4E70-B636-C2193C663CC2}"/>
            </a:ext>
          </a:extLst>
        </xdr:cNvPr>
        <xdr:cNvSpPr/>
      </xdr:nvSpPr>
      <xdr:spPr>
        <a:xfrm>
          <a:off x="18735040" y="181906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134330</xdr:rowOff>
    </xdr:from>
    <xdr:to>
      <xdr:col>116</xdr:col>
      <xdr:colOff>63500</xdr:colOff>
      <xdr:row>108</xdr:row>
      <xdr:rowOff>136289</xdr:rowOff>
    </xdr:to>
    <xdr:cxnSp macro="">
      <xdr:nvCxnSpPr>
        <xdr:cNvPr id="751" name="直線コネクタ 750">
          <a:extLst>
            <a:ext uri="{FF2B5EF4-FFF2-40B4-BE49-F238E27FC236}">
              <a16:creationId xmlns:a16="http://schemas.microsoft.com/office/drawing/2014/main" id="{56056538-87AF-4B10-BF87-75F01781C521}"/>
            </a:ext>
          </a:extLst>
        </xdr:cNvPr>
        <xdr:cNvCxnSpPr/>
      </xdr:nvCxnSpPr>
      <xdr:spPr>
        <a:xfrm flipV="1">
          <a:off x="18778220" y="18239450"/>
          <a:ext cx="73152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87774</xdr:rowOff>
    </xdr:from>
    <xdr:to>
      <xdr:col>107</xdr:col>
      <xdr:colOff>101600</xdr:colOff>
      <xdr:row>109</xdr:row>
      <xdr:rowOff>17924</xdr:rowOff>
    </xdr:to>
    <xdr:sp macro="" textlink="">
      <xdr:nvSpPr>
        <xdr:cNvPr id="752" name="楕円 751">
          <a:extLst>
            <a:ext uri="{FF2B5EF4-FFF2-40B4-BE49-F238E27FC236}">
              <a16:creationId xmlns:a16="http://schemas.microsoft.com/office/drawing/2014/main" id="{7525683D-F7DD-4145-ADCB-B6C72EBFFE36}"/>
            </a:ext>
          </a:extLst>
        </xdr:cNvPr>
        <xdr:cNvSpPr/>
      </xdr:nvSpPr>
      <xdr:spPr>
        <a:xfrm>
          <a:off x="17937480" y="18192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136289</xdr:rowOff>
    </xdr:from>
    <xdr:to>
      <xdr:col>111</xdr:col>
      <xdr:colOff>177800</xdr:colOff>
      <xdr:row>108</xdr:row>
      <xdr:rowOff>138574</xdr:rowOff>
    </xdr:to>
    <xdr:cxnSp macro="">
      <xdr:nvCxnSpPr>
        <xdr:cNvPr id="753" name="直線コネクタ 752">
          <a:extLst>
            <a:ext uri="{FF2B5EF4-FFF2-40B4-BE49-F238E27FC236}">
              <a16:creationId xmlns:a16="http://schemas.microsoft.com/office/drawing/2014/main" id="{02C0D8B1-C2A9-4AE3-AC85-A229C6A80066}"/>
            </a:ext>
          </a:extLst>
        </xdr:cNvPr>
        <xdr:cNvCxnSpPr/>
      </xdr:nvCxnSpPr>
      <xdr:spPr>
        <a:xfrm flipV="1">
          <a:off x="17988280" y="18241409"/>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90061</xdr:rowOff>
    </xdr:from>
    <xdr:to>
      <xdr:col>102</xdr:col>
      <xdr:colOff>165100</xdr:colOff>
      <xdr:row>109</xdr:row>
      <xdr:rowOff>20211</xdr:rowOff>
    </xdr:to>
    <xdr:sp macro="" textlink="">
      <xdr:nvSpPr>
        <xdr:cNvPr id="754" name="楕円 753">
          <a:extLst>
            <a:ext uri="{FF2B5EF4-FFF2-40B4-BE49-F238E27FC236}">
              <a16:creationId xmlns:a16="http://schemas.microsoft.com/office/drawing/2014/main" id="{B1254927-811A-4B4F-9640-4B4A81ABF15F}"/>
            </a:ext>
          </a:extLst>
        </xdr:cNvPr>
        <xdr:cNvSpPr/>
      </xdr:nvSpPr>
      <xdr:spPr>
        <a:xfrm>
          <a:off x="17162780" y="181951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138574</xdr:rowOff>
    </xdr:from>
    <xdr:to>
      <xdr:col>107</xdr:col>
      <xdr:colOff>50800</xdr:colOff>
      <xdr:row>108</xdr:row>
      <xdr:rowOff>140861</xdr:rowOff>
    </xdr:to>
    <xdr:cxnSp macro="">
      <xdr:nvCxnSpPr>
        <xdr:cNvPr id="755" name="直線コネクタ 754">
          <a:extLst>
            <a:ext uri="{FF2B5EF4-FFF2-40B4-BE49-F238E27FC236}">
              <a16:creationId xmlns:a16="http://schemas.microsoft.com/office/drawing/2014/main" id="{4AFAB4E6-D81F-4A0D-AEFE-2F15A8C7A10B}"/>
            </a:ext>
          </a:extLst>
        </xdr:cNvPr>
        <xdr:cNvCxnSpPr/>
      </xdr:nvCxnSpPr>
      <xdr:spPr>
        <a:xfrm flipV="1">
          <a:off x="17213580" y="1824369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92021</xdr:rowOff>
    </xdr:from>
    <xdr:to>
      <xdr:col>98</xdr:col>
      <xdr:colOff>38100</xdr:colOff>
      <xdr:row>109</xdr:row>
      <xdr:rowOff>22171</xdr:rowOff>
    </xdr:to>
    <xdr:sp macro="" textlink="">
      <xdr:nvSpPr>
        <xdr:cNvPr id="756" name="楕円 755">
          <a:extLst>
            <a:ext uri="{FF2B5EF4-FFF2-40B4-BE49-F238E27FC236}">
              <a16:creationId xmlns:a16="http://schemas.microsoft.com/office/drawing/2014/main" id="{EC303B17-C69A-4C7D-84D6-B419976229C2}"/>
            </a:ext>
          </a:extLst>
        </xdr:cNvPr>
        <xdr:cNvSpPr/>
      </xdr:nvSpPr>
      <xdr:spPr>
        <a:xfrm>
          <a:off x="16388080" y="18197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140861</xdr:rowOff>
    </xdr:from>
    <xdr:to>
      <xdr:col>102</xdr:col>
      <xdr:colOff>114300</xdr:colOff>
      <xdr:row>108</xdr:row>
      <xdr:rowOff>142821</xdr:rowOff>
    </xdr:to>
    <xdr:cxnSp macro="">
      <xdr:nvCxnSpPr>
        <xdr:cNvPr id="757" name="直線コネクタ 756">
          <a:extLst>
            <a:ext uri="{FF2B5EF4-FFF2-40B4-BE49-F238E27FC236}">
              <a16:creationId xmlns:a16="http://schemas.microsoft.com/office/drawing/2014/main" id="{6739CA5D-5B71-4ACF-A3F4-32A39517EBDF}"/>
            </a:ext>
          </a:extLst>
        </xdr:cNvPr>
        <xdr:cNvCxnSpPr/>
      </xdr:nvCxnSpPr>
      <xdr:spPr>
        <a:xfrm flipV="1">
          <a:off x="16431260" y="18245981"/>
          <a:ext cx="78232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C79C390-CE01-4CDF-ACC2-BD4D43194FD3}"/>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51332777-0B51-42C7-9EF0-5A03D72DE3C2}"/>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607AA3B8-01AB-4662-BCA6-927370A61538}"/>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DD927596-76CA-4DE8-8D8B-926A388C3EDE}"/>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6766</xdr:rowOff>
    </xdr:from>
    <xdr:ext cx="469744" cy="259045"/>
    <xdr:sp macro="" textlink="">
      <xdr:nvSpPr>
        <xdr:cNvPr id="762" name="n_1mainValue【公民館】&#10;一人当たり面積">
          <a:extLst>
            <a:ext uri="{FF2B5EF4-FFF2-40B4-BE49-F238E27FC236}">
              <a16:creationId xmlns:a16="http://schemas.microsoft.com/office/drawing/2014/main" id="{FD99DE9E-A96D-4AAE-98E7-511100CE676F}"/>
            </a:ext>
          </a:extLst>
        </xdr:cNvPr>
        <xdr:cNvSpPr txBox="1"/>
      </xdr:nvSpPr>
      <xdr:spPr>
        <a:xfrm>
          <a:off x="18561127" y="1827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9051</xdr:rowOff>
    </xdr:from>
    <xdr:ext cx="469744" cy="259045"/>
    <xdr:sp macro="" textlink="">
      <xdr:nvSpPr>
        <xdr:cNvPr id="763" name="n_2mainValue【公民館】&#10;一人当たり面積">
          <a:extLst>
            <a:ext uri="{FF2B5EF4-FFF2-40B4-BE49-F238E27FC236}">
              <a16:creationId xmlns:a16="http://schemas.microsoft.com/office/drawing/2014/main" id="{3A833D8F-D9F8-454F-92AF-F1F18979202E}"/>
            </a:ext>
          </a:extLst>
        </xdr:cNvPr>
        <xdr:cNvSpPr txBox="1"/>
      </xdr:nvSpPr>
      <xdr:spPr>
        <a:xfrm>
          <a:off x="17776267" y="1828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11338</xdr:rowOff>
    </xdr:from>
    <xdr:ext cx="469744" cy="259045"/>
    <xdr:sp macro="" textlink="">
      <xdr:nvSpPr>
        <xdr:cNvPr id="764" name="n_3mainValue【公民館】&#10;一人当たり面積">
          <a:extLst>
            <a:ext uri="{FF2B5EF4-FFF2-40B4-BE49-F238E27FC236}">
              <a16:creationId xmlns:a16="http://schemas.microsoft.com/office/drawing/2014/main" id="{8A87AC49-1686-4BE3-AA93-192E3340ACDC}"/>
            </a:ext>
          </a:extLst>
        </xdr:cNvPr>
        <xdr:cNvSpPr txBox="1"/>
      </xdr:nvSpPr>
      <xdr:spPr>
        <a:xfrm>
          <a:off x="17001567" y="1828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13298</xdr:rowOff>
    </xdr:from>
    <xdr:ext cx="469744" cy="259045"/>
    <xdr:sp macro="" textlink="">
      <xdr:nvSpPr>
        <xdr:cNvPr id="765" name="n_4mainValue【公民館】&#10;一人当たり面積">
          <a:extLst>
            <a:ext uri="{FF2B5EF4-FFF2-40B4-BE49-F238E27FC236}">
              <a16:creationId xmlns:a16="http://schemas.microsoft.com/office/drawing/2014/main" id="{1028310F-9581-46B4-B02C-221654F410B2}"/>
            </a:ext>
          </a:extLst>
        </xdr:cNvPr>
        <xdr:cNvSpPr txBox="1"/>
      </xdr:nvSpPr>
      <xdr:spPr>
        <a:xfrm>
          <a:off x="16226867" y="1828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8E0E5AD3-D01F-4E96-97A7-236071E9987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E1B9567E-1D8E-462E-A62E-4D3C63A3B62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E07D528-D9DD-4ECA-95BC-3C96C1FDA1B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道路の有形固定資産減価償却率は類似団体と比しても非常に高い値で推移しており、今後更新や維持補修経費が増加することが見込まれる。学校施設について、現在小中学校とも村内に</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校ずつに統合しており、統合時に施設改修を行ってることから有形固定資産減価償却率は類似団体と比較しても低くなっている。また、令和</a:t>
          </a:r>
          <a:r>
            <a:rPr kumimoji="1" lang="en-US" altLang="ja-JP" sz="1400">
              <a:latin typeface="ＭＳ Ｐゴシック" panose="020B0600070205080204" pitchFamily="50" charset="-128"/>
              <a:ea typeface="ＭＳ Ｐゴシック" panose="020B0600070205080204" pitchFamily="50" charset="-128"/>
            </a:rPr>
            <a:t>6</a:t>
          </a:r>
          <a:r>
            <a:rPr kumimoji="1" lang="ja-JP" altLang="en-US" sz="1400">
              <a:latin typeface="ＭＳ Ｐゴシック" panose="020B0600070205080204" pitchFamily="50" charset="-128"/>
              <a:ea typeface="ＭＳ Ｐゴシック" panose="020B0600070205080204" pitchFamily="50" charset="-128"/>
            </a:rPr>
            <a:t>年度は児童生徒数の減少により、一人当たり面積が増加している。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772EDE-5BBB-422E-BAAB-4D960DA09CC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F7E02F-0D91-453E-8966-11A31D3845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6A51A5-17B0-44A6-84F3-DA3EA3C8AA1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D2A3EA-DC5C-4D83-BED4-065F83317CA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800073-4F40-4090-8449-518FDA4E5FF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0D2B82-06DB-4645-B0A4-BA5FB2C7F56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9EDC49-DD02-469A-B420-8C76BE1182E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2C16C8-8F98-4C6E-8FF7-B7883D64351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FD8E58-494C-4B8E-AC2D-3344EE65563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D94CE4-3847-45D2-90C6-435283B1CC8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F79D2F-536B-41BF-A86A-54410961318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4134E2-1833-438A-A828-3D136913D62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6053BA-57A2-4D9A-883D-CC54F12F8A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97FC83-E192-405A-851D-D686BFCBC38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8C2A2D-BD0A-443B-8EDA-25C162A350A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D9FAA88-08A0-4908-B641-6CE3395DAA4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6F3C69-9146-4074-B261-16DE979E6EA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3A8003-47CF-4E3C-B547-A33DE5F763B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BDA5EE-2937-42E8-B754-052EED5969C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5A2C8E-4AF8-47E7-B599-7C1C03E6DE8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965B61-E34F-4547-A3E7-3ADB84ADAE3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97CF1D-753A-4B9F-A464-A2690959241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74ECF7-D5C7-4E07-B626-41D09AF9274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E0563F-1C8D-491E-9FDC-77BCB644D7B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7EC0AC-D650-434E-8707-8D4E4BF91EB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944437-066A-46D4-92F6-515FDD09A54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E07A16-27BF-45F3-A2A4-F794C6164CF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F5D0F0-163A-4A13-A106-2DAED355E1A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0B12199-4669-4E34-974C-4B0A17A419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ED309D-BB10-47E1-9DA5-1C8C805B525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8A348C-30CC-4A13-9759-F3CC387C25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192567-BE27-445C-8631-8036D3F5729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23907C-6C10-4FA2-8EF5-C5CC33C40C9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0174FD-B6DB-4DDC-9E25-E20AED19153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6EC4C3-4CCD-442C-9134-84BA128FD91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587AE3-D704-44FB-A8D2-951DFB569D3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76A286-8A33-4E49-A059-82B0D05D625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B22811D-C72A-4171-87CA-2CFA40CF68A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DDDE97-B77E-4F65-93DC-0D6B59F28DF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83E1DD2-C34A-42F2-9910-600D4837DE9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21584CB-8F84-454F-96D8-A2F5E6303E7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E308D82-9034-4136-9EF4-4C6610BBDF8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2B41682-33A3-4F0D-8A98-4CAB4B23B13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9FBAEDE-D23A-487D-97BE-96BBA1FEFE7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BCD6CFB-F52B-4050-92EC-508964E1335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DD3DE2C-925E-4BCF-997D-B921DE07627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8541AEA-A0EA-44BC-B0A7-C0C71B76931B}"/>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D611401-C314-42BA-81C3-B4106668CB7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45494D9-9C64-4C32-AC99-B36F0D1B7E3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5C1F2A9-0A74-4B2E-AED6-4DE678A9AB8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C526D2E-49F4-443F-8B8B-8F9980EB505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229F36D-69C2-418F-8B46-B724D077D8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AEBBB1-C04F-45FA-A150-9D1DCBC9494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8F7A55B-A0C9-48F5-BB11-1B0E6C80A64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1012D41-6592-47C3-9D23-6D5C5E8F905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BA7D6B2-C75B-4385-8CFB-DC6EF688BAF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67D5895-022A-4FF5-B26F-5DD3C916A3D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F61EDC1-E66C-4944-A857-ACACBFE338A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7D2B285-8F22-4ACF-8F18-8DFCE5A4EF7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57FC4ED-2422-4A7C-93D6-89AA939D92F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71C3AFD-0DCF-4C5E-9650-65AD3FB8C03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15AFD86-DCE6-440E-B9C0-410499768EC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E198D06-2C8F-4BBB-851D-8E9289E0FAD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E6A5027-DDD6-4A12-8407-4E6B560738A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A22B670-0800-4F31-816B-14BFFD2AA08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0FC122F-59A1-47E9-A88C-F496DF3548F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25B16A1-E4EC-41B2-9E83-7F2011E16B8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BA27FCD-DB1C-4555-91D0-49800E92564F}"/>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219BBFD-136D-413D-8059-6ADD92606EF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CD793D6-5B39-40D4-9B87-E056B4DD1B5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5620B7F6-64B1-40A3-91B7-FABEDC39DAB2}"/>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3A8AB2C-46FA-4BBD-A7CB-CA207BA80749}"/>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3556045-9940-431E-9532-E2602314DAF7}"/>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A41251EB-F035-44B8-BD67-4D5495466741}"/>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8EBAC025-B187-483C-9F12-8496F1551133}"/>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71A5688D-45D4-48CE-AD79-C32B6F23870F}"/>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7FD62911-84E9-4472-BE79-6E5630729844}"/>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F08FF9A3-8F9C-4809-B26F-27C178037626}"/>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6C31BF95-ECDD-44A3-9664-6F6D19F3B9C6}"/>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A835D522-396C-444C-98C4-1D3E765F288D}"/>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34902F27-1867-4A34-A97A-05C2E6542AA7}"/>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86095B2B-2C8C-4DB8-AA95-1F205AE6E1B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386B5F1-E296-4FC6-AA13-F61774DB219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358130A-EE7E-4A2F-8A03-84341AFECBF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74B90AA-72C3-4F66-9BF3-CB247448014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C5CB9AC-42F1-434C-AB12-540C94B91E8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12700</xdr:rowOff>
    </xdr:from>
    <xdr:to>
      <xdr:col>24</xdr:col>
      <xdr:colOff>114300</xdr:colOff>
      <xdr:row>61</xdr:row>
      <xdr:rowOff>114300</xdr:rowOff>
    </xdr:to>
    <xdr:sp macro="" textlink="">
      <xdr:nvSpPr>
        <xdr:cNvPr id="88" name="楕円 87">
          <a:extLst>
            <a:ext uri="{FF2B5EF4-FFF2-40B4-BE49-F238E27FC236}">
              <a16:creationId xmlns:a16="http://schemas.microsoft.com/office/drawing/2014/main" id="{9A8724D6-EDBE-45A9-8117-70E77D5D76C4}"/>
            </a:ext>
          </a:extLst>
        </xdr:cNvPr>
        <xdr:cNvSpPr/>
      </xdr:nvSpPr>
      <xdr:spPr>
        <a:xfrm>
          <a:off x="4036060" y="102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162577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50A39A40-3C00-4496-AF20-4BD76570B33E}"/>
            </a:ext>
          </a:extLst>
        </xdr:cNvPr>
        <xdr:cNvSpPr txBox="1"/>
      </xdr:nvSpPr>
      <xdr:spPr>
        <a:xfrm>
          <a:off x="4124960"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161290</xdr:rowOff>
    </xdr:from>
    <xdr:to>
      <xdr:col>20</xdr:col>
      <xdr:colOff>38100</xdr:colOff>
      <xdr:row>61</xdr:row>
      <xdr:rowOff>91440</xdr:rowOff>
    </xdr:to>
    <xdr:sp macro="" textlink="">
      <xdr:nvSpPr>
        <xdr:cNvPr id="90" name="楕円 89">
          <a:extLst>
            <a:ext uri="{FF2B5EF4-FFF2-40B4-BE49-F238E27FC236}">
              <a16:creationId xmlns:a16="http://schemas.microsoft.com/office/drawing/2014/main" id="{549E7AB6-27DA-401F-8C95-807B4A45CCF9}"/>
            </a:ext>
          </a:extLst>
        </xdr:cNvPr>
        <xdr:cNvSpPr/>
      </xdr:nvSpPr>
      <xdr:spPr>
        <a:xfrm>
          <a:off x="3312160" y="10219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40640</xdr:rowOff>
    </xdr:from>
    <xdr:to>
      <xdr:col>24</xdr:col>
      <xdr:colOff>63500</xdr:colOff>
      <xdr:row>61</xdr:row>
      <xdr:rowOff>63500</xdr:rowOff>
    </xdr:to>
    <xdr:cxnSp macro="">
      <xdr:nvCxnSpPr>
        <xdr:cNvPr id="91" name="直線コネクタ 90">
          <a:extLst>
            <a:ext uri="{FF2B5EF4-FFF2-40B4-BE49-F238E27FC236}">
              <a16:creationId xmlns:a16="http://schemas.microsoft.com/office/drawing/2014/main" id="{1493526D-A933-47C9-AB93-33713E2FD8FB}"/>
            </a:ext>
          </a:extLst>
        </xdr:cNvPr>
        <xdr:cNvCxnSpPr/>
      </xdr:nvCxnSpPr>
      <xdr:spPr>
        <a:xfrm>
          <a:off x="3355340" y="1026668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161290</xdr:rowOff>
    </xdr:from>
    <xdr:to>
      <xdr:col>15</xdr:col>
      <xdr:colOff>101600</xdr:colOff>
      <xdr:row>61</xdr:row>
      <xdr:rowOff>91440</xdr:rowOff>
    </xdr:to>
    <xdr:sp macro="" textlink="">
      <xdr:nvSpPr>
        <xdr:cNvPr id="92" name="楕円 91">
          <a:extLst>
            <a:ext uri="{FF2B5EF4-FFF2-40B4-BE49-F238E27FC236}">
              <a16:creationId xmlns:a16="http://schemas.microsoft.com/office/drawing/2014/main" id="{495241D9-C9F3-450A-8337-E05959724F16}"/>
            </a:ext>
          </a:extLst>
        </xdr:cNvPr>
        <xdr:cNvSpPr/>
      </xdr:nvSpPr>
      <xdr:spPr>
        <a:xfrm>
          <a:off x="2514600" y="10219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40640</xdr:rowOff>
    </xdr:from>
    <xdr:to>
      <xdr:col>19</xdr:col>
      <xdr:colOff>177800</xdr:colOff>
      <xdr:row>61</xdr:row>
      <xdr:rowOff>40640</xdr:rowOff>
    </xdr:to>
    <xdr:cxnSp macro="">
      <xdr:nvCxnSpPr>
        <xdr:cNvPr id="93" name="直線コネクタ 92">
          <a:extLst>
            <a:ext uri="{FF2B5EF4-FFF2-40B4-BE49-F238E27FC236}">
              <a16:creationId xmlns:a16="http://schemas.microsoft.com/office/drawing/2014/main" id="{03111A56-2CD8-42ED-91A4-7913E578A46E}"/>
            </a:ext>
          </a:extLst>
        </xdr:cNvPr>
        <xdr:cNvCxnSpPr/>
      </xdr:nvCxnSpPr>
      <xdr:spPr>
        <a:xfrm>
          <a:off x="2565400" y="102666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162560</xdr:rowOff>
    </xdr:from>
    <xdr:to>
      <xdr:col>10</xdr:col>
      <xdr:colOff>165100</xdr:colOff>
      <xdr:row>61</xdr:row>
      <xdr:rowOff>92710</xdr:rowOff>
    </xdr:to>
    <xdr:sp macro="" textlink="">
      <xdr:nvSpPr>
        <xdr:cNvPr id="94" name="楕円 93">
          <a:extLst>
            <a:ext uri="{FF2B5EF4-FFF2-40B4-BE49-F238E27FC236}">
              <a16:creationId xmlns:a16="http://schemas.microsoft.com/office/drawing/2014/main" id="{89FE0949-6CFD-47D5-B353-D3D088363BE2}"/>
            </a:ext>
          </a:extLst>
        </xdr:cNvPr>
        <xdr:cNvSpPr/>
      </xdr:nvSpPr>
      <xdr:spPr>
        <a:xfrm>
          <a:off x="1739900" y="1022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40640</xdr:rowOff>
    </xdr:from>
    <xdr:to>
      <xdr:col>15</xdr:col>
      <xdr:colOff>50800</xdr:colOff>
      <xdr:row>61</xdr:row>
      <xdr:rowOff>41910</xdr:rowOff>
    </xdr:to>
    <xdr:cxnSp macro="">
      <xdr:nvCxnSpPr>
        <xdr:cNvPr id="95" name="直線コネクタ 94">
          <a:extLst>
            <a:ext uri="{FF2B5EF4-FFF2-40B4-BE49-F238E27FC236}">
              <a16:creationId xmlns:a16="http://schemas.microsoft.com/office/drawing/2014/main" id="{09C5E82A-AEF2-4B7F-B55E-C7D5E1FCA52B}"/>
            </a:ext>
          </a:extLst>
        </xdr:cNvPr>
        <xdr:cNvCxnSpPr/>
      </xdr:nvCxnSpPr>
      <xdr:spPr>
        <a:xfrm flipV="1">
          <a:off x="1790700" y="10266680"/>
          <a:ext cx="7747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96" name="楕円 95">
          <a:extLst>
            <a:ext uri="{FF2B5EF4-FFF2-40B4-BE49-F238E27FC236}">
              <a16:creationId xmlns:a16="http://schemas.microsoft.com/office/drawing/2014/main" id="{EB6A77E3-1959-43FE-94D5-4C9D9ED83FE0}"/>
            </a:ext>
          </a:extLst>
        </xdr:cNvPr>
        <xdr:cNvSpPr/>
      </xdr:nvSpPr>
      <xdr:spPr>
        <a:xfrm>
          <a:off x="96520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41910</xdr:rowOff>
    </xdr:to>
    <xdr:cxnSp macro="">
      <xdr:nvCxnSpPr>
        <xdr:cNvPr id="97" name="直線コネクタ 96">
          <a:extLst>
            <a:ext uri="{FF2B5EF4-FFF2-40B4-BE49-F238E27FC236}">
              <a16:creationId xmlns:a16="http://schemas.microsoft.com/office/drawing/2014/main" id="{FF74C973-BA81-4C6B-A045-8B193B556E40}"/>
            </a:ext>
          </a:extLst>
        </xdr:cNvPr>
        <xdr:cNvCxnSpPr/>
      </xdr:nvCxnSpPr>
      <xdr:spPr>
        <a:xfrm>
          <a:off x="1008380" y="1019556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F96DB274-B7F2-49B0-B152-45A4EF136EAB}"/>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F4AA02DE-E140-4D40-8528-F80519A86168}"/>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5194469C-4032-4B1A-B2B8-829127BFB431}"/>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5EEE2AF3-0466-474F-8150-886208D8A35D}"/>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82567</xdr:rowOff>
    </xdr:from>
    <xdr:ext cx="405111" cy="259045"/>
    <xdr:sp macro="" textlink="">
      <xdr:nvSpPr>
        <xdr:cNvPr id="102" name="n_1mainValue【体育館・プール】&#10;有形固定資産減価償却率">
          <a:extLst>
            <a:ext uri="{FF2B5EF4-FFF2-40B4-BE49-F238E27FC236}">
              <a16:creationId xmlns:a16="http://schemas.microsoft.com/office/drawing/2014/main" id="{98F6569E-1E92-4E61-B191-91A0958E0778}"/>
            </a:ext>
          </a:extLst>
        </xdr:cNvPr>
        <xdr:cNvSpPr txBox="1"/>
      </xdr:nvSpPr>
      <xdr:spPr>
        <a:xfrm>
          <a:off x="3170564"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82567</xdr:rowOff>
    </xdr:from>
    <xdr:ext cx="405111" cy="259045"/>
    <xdr:sp macro="" textlink="">
      <xdr:nvSpPr>
        <xdr:cNvPr id="103" name="n_2mainValue【体育館・プール】&#10;有形固定資産減価償却率">
          <a:extLst>
            <a:ext uri="{FF2B5EF4-FFF2-40B4-BE49-F238E27FC236}">
              <a16:creationId xmlns:a16="http://schemas.microsoft.com/office/drawing/2014/main" id="{C054A710-2FF3-46A1-9792-FF7CCD9AE2FC}"/>
            </a:ext>
          </a:extLst>
        </xdr:cNvPr>
        <xdr:cNvSpPr txBox="1"/>
      </xdr:nvSpPr>
      <xdr:spPr>
        <a:xfrm>
          <a:off x="2385704"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83837</xdr:rowOff>
    </xdr:from>
    <xdr:ext cx="405111" cy="259045"/>
    <xdr:sp macro="" textlink="">
      <xdr:nvSpPr>
        <xdr:cNvPr id="104" name="n_3mainValue【体育館・プール】&#10;有形固定資産減価償却率">
          <a:extLst>
            <a:ext uri="{FF2B5EF4-FFF2-40B4-BE49-F238E27FC236}">
              <a16:creationId xmlns:a16="http://schemas.microsoft.com/office/drawing/2014/main" id="{4E0E8B37-BDB3-42E7-84E2-6638E66EF83A}"/>
            </a:ext>
          </a:extLst>
        </xdr:cNvPr>
        <xdr:cNvSpPr txBox="1"/>
      </xdr:nvSpPr>
      <xdr:spPr>
        <a:xfrm>
          <a:off x="161100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33037</xdr:rowOff>
    </xdr:from>
    <xdr:ext cx="405111" cy="259045"/>
    <xdr:sp macro="" textlink="">
      <xdr:nvSpPr>
        <xdr:cNvPr id="105" name="n_4mainValue【体育館・プール】&#10;有形固定資産減価償却率">
          <a:extLst>
            <a:ext uri="{FF2B5EF4-FFF2-40B4-BE49-F238E27FC236}">
              <a16:creationId xmlns:a16="http://schemas.microsoft.com/office/drawing/2014/main" id="{63F7362E-61BA-4F32-9F39-60B4468421E5}"/>
            </a:ext>
          </a:extLst>
        </xdr:cNvPr>
        <xdr:cNvSpPr txBox="1"/>
      </xdr:nvSpPr>
      <xdr:spPr>
        <a:xfrm>
          <a:off x="83630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FFED08A2-8810-43BB-916B-9877297D1BD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DD80DF23-960E-4531-B7A8-E0EB9403DCA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4F5BB341-0E9E-4574-B08C-BE5C38A6C6E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5B9E77D-8F49-4245-A265-FAF83833847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0D7FDAE-E425-46F2-86DE-F5FD2F1231C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7D9B4CDC-4C48-4BC7-A546-B1DFE2A0036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03115E0-C130-45B7-ABDE-197DB005F95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F34B2C54-1315-42C4-870B-2A111B735AC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22978C5D-4FCA-4883-A098-B02394AD52F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0931A7A-79DD-4306-9593-4705EF45D40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A6FE9F0A-D8AA-4BB1-9A6E-64FAA4CFF62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5CC2FE8-99CF-4C49-8FE1-E858AC8B1B9D}"/>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40C8FD3F-AD14-4375-AE5D-E8FBFBFB8A95}"/>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6086915C-7A4E-43DC-9030-FD1598B37044}"/>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AF9B716C-E1C7-4AF9-A1CD-6429D84245C4}"/>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26C12EE0-012F-40ED-BE32-91AE10CF013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1725AE07-4622-42C5-BCFE-BB66BD538EC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B1B63E63-2967-4FE2-BB9D-BFFFA132A33A}"/>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A79572B1-139B-4DF0-A5F0-A3C8F82A92B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AA0A112-B7DC-4223-8FBC-EC00B420C59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AC0813E4-65A9-494B-B9E9-0CB014051E5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73638D77-F4A9-41F6-BD94-73773D39DAE3}"/>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FFEE01B4-F46C-4B72-854A-351319539575}"/>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7ABDC018-AEFF-494F-83EE-C033B4FE85F8}"/>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018AFF2C-930D-4768-9A24-468B384FE020}"/>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FE7239B2-38FB-416A-8304-F710A36474A4}"/>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A1EA17AA-DB57-4746-B627-F110579B1516}"/>
            </a:ext>
          </a:extLst>
        </xdr:cNvPr>
        <xdr:cNvSpPr txBox="1"/>
      </xdr:nvSpPr>
      <xdr:spPr>
        <a:xfrm>
          <a:off x="9258300" y="1007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BE6BA60A-2B1E-4A0A-A8BA-DC0FA0E1E49F}"/>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2F3ED19-9E3C-4261-9517-43403B115816}"/>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91B0E4E0-C27C-4379-8E35-BB7DFC06B699}"/>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CC35AAC8-ED1D-4D56-AD06-3FFC773E3E0B}"/>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E83EF75D-4079-464B-969A-F3B3B1C6523D}"/>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33DCEE19-0996-4A23-99DE-EBA5044EFA9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438FB4A-48ED-43CE-ABE9-A0443B94035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A091CC7-8663-4ECA-806D-2D23FAE26F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073DE53-B65B-432C-BFE4-CB41A063941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E6DD7F7-545D-43D9-ADCD-E22DD0CE5A2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103734</xdr:rowOff>
    </xdr:from>
    <xdr:to>
      <xdr:col>55</xdr:col>
      <xdr:colOff>50800</xdr:colOff>
      <xdr:row>59</xdr:row>
      <xdr:rowOff>33884</xdr:rowOff>
    </xdr:to>
    <xdr:sp macro="" textlink="">
      <xdr:nvSpPr>
        <xdr:cNvPr id="143" name="楕円 142">
          <a:extLst>
            <a:ext uri="{FF2B5EF4-FFF2-40B4-BE49-F238E27FC236}">
              <a16:creationId xmlns:a16="http://schemas.microsoft.com/office/drawing/2014/main" id="{30D8781E-F186-4E0F-9661-90E15810FE87}"/>
            </a:ext>
          </a:extLst>
        </xdr:cNvPr>
        <xdr:cNvSpPr/>
      </xdr:nvSpPr>
      <xdr:spPr>
        <a:xfrm>
          <a:off x="9192260" y="9826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126611</xdr:rowOff>
    </xdr:from>
    <xdr:ext cx="469744" cy="259045"/>
    <xdr:sp macro="" textlink="">
      <xdr:nvSpPr>
        <xdr:cNvPr id="144" name="【体育館・プール】&#10;一人当たり面積該当値テキスト">
          <a:extLst>
            <a:ext uri="{FF2B5EF4-FFF2-40B4-BE49-F238E27FC236}">
              <a16:creationId xmlns:a16="http://schemas.microsoft.com/office/drawing/2014/main" id="{3F2D1487-911B-492B-998D-C1E009462A76}"/>
            </a:ext>
          </a:extLst>
        </xdr:cNvPr>
        <xdr:cNvSpPr txBox="1"/>
      </xdr:nvSpPr>
      <xdr:spPr>
        <a:xfrm>
          <a:off x="9258300" y="968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124764</xdr:rowOff>
    </xdr:from>
    <xdr:to>
      <xdr:col>50</xdr:col>
      <xdr:colOff>165100</xdr:colOff>
      <xdr:row>59</xdr:row>
      <xdr:rowOff>54914</xdr:rowOff>
    </xdr:to>
    <xdr:sp macro="" textlink="">
      <xdr:nvSpPr>
        <xdr:cNvPr id="145" name="楕円 144">
          <a:extLst>
            <a:ext uri="{FF2B5EF4-FFF2-40B4-BE49-F238E27FC236}">
              <a16:creationId xmlns:a16="http://schemas.microsoft.com/office/drawing/2014/main" id="{3D3E6963-AD5A-48BD-82FB-565BB06F87B3}"/>
            </a:ext>
          </a:extLst>
        </xdr:cNvPr>
        <xdr:cNvSpPr/>
      </xdr:nvSpPr>
      <xdr:spPr>
        <a:xfrm>
          <a:off x="8445500" y="9847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154534</xdr:rowOff>
    </xdr:from>
    <xdr:to>
      <xdr:col>55</xdr:col>
      <xdr:colOff>0</xdr:colOff>
      <xdr:row>59</xdr:row>
      <xdr:rowOff>4114</xdr:rowOff>
    </xdr:to>
    <xdr:cxnSp macro="">
      <xdr:nvCxnSpPr>
        <xdr:cNvPr id="146" name="直線コネクタ 145">
          <a:extLst>
            <a:ext uri="{FF2B5EF4-FFF2-40B4-BE49-F238E27FC236}">
              <a16:creationId xmlns:a16="http://schemas.microsoft.com/office/drawing/2014/main" id="{0DE1AA6A-1963-410F-847C-B8F31805BC14}"/>
            </a:ext>
          </a:extLst>
        </xdr:cNvPr>
        <xdr:cNvCxnSpPr/>
      </xdr:nvCxnSpPr>
      <xdr:spPr>
        <a:xfrm flipV="1">
          <a:off x="8496300" y="9877654"/>
          <a:ext cx="7239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152197</xdr:rowOff>
    </xdr:from>
    <xdr:to>
      <xdr:col>46</xdr:col>
      <xdr:colOff>38100</xdr:colOff>
      <xdr:row>59</xdr:row>
      <xdr:rowOff>82347</xdr:rowOff>
    </xdr:to>
    <xdr:sp macro="" textlink="">
      <xdr:nvSpPr>
        <xdr:cNvPr id="147" name="楕円 146">
          <a:extLst>
            <a:ext uri="{FF2B5EF4-FFF2-40B4-BE49-F238E27FC236}">
              <a16:creationId xmlns:a16="http://schemas.microsoft.com/office/drawing/2014/main" id="{388D86C1-0E43-4406-998E-5657D74CE26D}"/>
            </a:ext>
          </a:extLst>
        </xdr:cNvPr>
        <xdr:cNvSpPr/>
      </xdr:nvSpPr>
      <xdr:spPr>
        <a:xfrm>
          <a:off x="7670800" y="9875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4114</xdr:rowOff>
    </xdr:from>
    <xdr:to>
      <xdr:col>50</xdr:col>
      <xdr:colOff>114300</xdr:colOff>
      <xdr:row>59</xdr:row>
      <xdr:rowOff>31547</xdr:rowOff>
    </xdr:to>
    <xdr:cxnSp macro="">
      <xdr:nvCxnSpPr>
        <xdr:cNvPr id="148" name="直線コネクタ 147">
          <a:extLst>
            <a:ext uri="{FF2B5EF4-FFF2-40B4-BE49-F238E27FC236}">
              <a16:creationId xmlns:a16="http://schemas.microsoft.com/office/drawing/2014/main" id="{7DE18F5D-2BC2-4965-B527-4C804D7E73AC}"/>
            </a:ext>
          </a:extLst>
        </xdr:cNvPr>
        <xdr:cNvCxnSpPr/>
      </xdr:nvCxnSpPr>
      <xdr:spPr>
        <a:xfrm flipV="1">
          <a:off x="7713980" y="9894874"/>
          <a:ext cx="7823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7265</xdr:rowOff>
    </xdr:from>
    <xdr:to>
      <xdr:col>41</xdr:col>
      <xdr:colOff>101600</xdr:colOff>
      <xdr:row>59</xdr:row>
      <xdr:rowOff>108865</xdr:rowOff>
    </xdr:to>
    <xdr:sp macro="" textlink="">
      <xdr:nvSpPr>
        <xdr:cNvPr id="149" name="楕円 148">
          <a:extLst>
            <a:ext uri="{FF2B5EF4-FFF2-40B4-BE49-F238E27FC236}">
              <a16:creationId xmlns:a16="http://schemas.microsoft.com/office/drawing/2014/main" id="{A307FF5E-9C16-4D23-9C0C-980A59678E34}"/>
            </a:ext>
          </a:extLst>
        </xdr:cNvPr>
        <xdr:cNvSpPr/>
      </xdr:nvSpPr>
      <xdr:spPr>
        <a:xfrm>
          <a:off x="6873240" y="98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31547</xdr:rowOff>
    </xdr:from>
    <xdr:to>
      <xdr:col>45</xdr:col>
      <xdr:colOff>177800</xdr:colOff>
      <xdr:row>59</xdr:row>
      <xdr:rowOff>58065</xdr:rowOff>
    </xdr:to>
    <xdr:cxnSp macro="">
      <xdr:nvCxnSpPr>
        <xdr:cNvPr id="150" name="直線コネクタ 149">
          <a:extLst>
            <a:ext uri="{FF2B5EF4-FFF2-40B4-BE49-F238E27FC236}">
              <a16:creationId xmlns:a16="http://schemas.microsoft.com/office/drawing/2014/main" id="{A9E48FD1-A01A-40FA-99DC-497F42ACD430}"/>
            </a:ext>
          </a:extLst>
        </xdr:cNvPr>
        <xdr:cNvCxnSpPr/>
      </xdr:nvCxnSpPr>
      <xdr:spPr>
        <a:xfrm flipV="1">
          <a:off x="6924040" y="9922307"/>
          <a:ext cx="78994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31038</xdr:rowOff>
    </xdr:from>
    <xdr:to>
      <xdr:col>36</xdr:col>
      <xdr:colOff>165100</xdr:colOff>
      <xdr:row>59</xdr:row>
      <xdr:rowOff>132638</xdr:rowOff>
    </xdr:to>
    <xdr:sp macro="" textlink="">
      <xdr:nvSpPr>
        <xdr:cNvPr id="151" name="楕円 150">
          <a:extLst>
            <a:ext uri="{FF2B5EF4-FFF2-40B4-BE49-F238E27FC236}">
              <a16:creationId xmlns:a16="http://schemas.microsoft.com/office/drawing/2014/main" id="{322E1544-AC47-4339-A110-7BC64DF4EFE5}"/>
            </a:ext>
          </a:extLst>
        </xdr:cNvPr>
        <xdr:cNvSpPr/>
      </xdr:nvSpPr>
      <xdr:spPr>
        <a:xfrm>
          <a:off x="6098540" y="992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58065</xdr:rowOff>
    </xdr:from>
    <xdr:to>
      <xdr:col>41</xdr:col>
      <xdr:colOff>50800</xdr:colOff>
      <xdr:row>59</xdr:row>
      <xdr:rowOff>81838</xdr:rowOff>
    </xdr:to>
    <xdr:cxnSp macro="">
      <xdr:nvCxnSpPr>
        <xdr:cNvPr id="152" name="直線コネクタ 151">
          <a:extLst>
            <a:ext uri="{FF2B5EF4-FFF2-40B4-BE49-F238E27FC236}">
              <a16:creationId xmlns:a16="http://schemas.microsoft.com/office/drawing/2014/main" id="{C75E00E3-A016-4A37-A863-2DDE261F8124}"/>
            </a:ext>
          </a:extLst>
        </xdr:cNvPr>
        <xdr:cNvCxnSpPr/>
      </xdr:nvCxnSpPr>
      <xdr:spPr>
        <a:xfrm flipV="1">
          <a:off x="6149340" y="9948825"/>
          <a:ext cx="774700" cy="2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A3E6A9DC-2896-4A1C-8D00-1A7532617C8F}"/>
            </a:ext>
          </a:extLst>
        </xdr:cNvPr>
        <xdr:cNvSpPr txBox="1"/>
      </xdr:nvSpPr>
      <xdr:spPr>
        <a:xfrm>
          <a:off x="8271587" y="1021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109A23B3-C78C-4D7B-A814-019ED10642B9}"/>
            </a:ext>
          </a:extLst>
        </xdr:cNvPr>
        <xdr:cNvSpPr txBox="1"/>
      </xdr:nvSpPr>
      <xdr:spPr>
        <a:xfrm>
          <a:off x="7509587" y="102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121D0A03-42A1-4BB1-9359-E064DD13F865}"/>
            </a:ext>
          </a:extLst>
        </xdr:cNvPr>
        <xdr:cNvSpPr txBox="1"/>
      </xdr:nvSpPr>
      <xdr:spPr>
        <a:xfrm>
          <a:off x="6712027" y="102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211CBED1-DD82-4433-9256-A24BD02FDC87}"/>
            </a:ext>
          </a:extLst>
        </xdr:cNvPr>
        <xdr:cNvSpPr txBox="1"/>
      </xdr:nvSpPr>
      <xdr:spPr>
        <a:xfrm>
          <a:off x="5937327" y="1021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71441</xdr:rowOff>
    </xdr:from>
    <xdr:ext cx="469744" cy="259045"/>
    <xdr:sp macro="" textlink="">
      <xdr:nvSpPr>
        <xdr:cNvPr id="157" name="n_1mainValue【体育館・プール】&#10;一人当たり面積">
          <a:extLst>
            <a:ext uri="{FF2B5EF4-FFF2-40B4-BE49-F238E27FC236}">
              <a16:creationId xmlns:a16="http://schemas.microsoft.com/office/drawing/2014/main" id="{55FD1DEB-528B-4EE8-BC9E-B0A3DE8F66D1}"/>
            </a:ext>
          </a:extLst>
        </xdr:cNvPr>
        <xdr:cNvSpPr txBox="1"/>
      </xdr:nvSpPr>
      <xdr:spPr>
        <a:xfrm>
          <a:off x="8271587" y="96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98874</xdr:rowOff>
    </xdr:from>
    <xdr:ext cx="469744" cy="259045"/>
    <xdr:sp macro="" textlink="">
      <xdr:nvSpPr>
        <xdr:cNvPr id="158" name="n_2mainValue【体育館・プール】&#10;一人当たり面積">
          <a:extLst>
            <a:ext uri="{FF2B5EF4-FFF2-40B4-BE49-F238E27FC236}">
              <a16:creationId xmlns:a16="http://schemas.microsoft.com/office/drawing/2014/main" id="{B05D6396-7C17-42DB-9CE6-D6C4814A2A2E}"/>
            </a:ext>
          </a:extLst>
        </xdr:cNvPr>
        <xdr:cNvSpPr txBox="1"/>
      </xdr:nvSpPr>
      <xdr:spPr>
        <a:xfrm>
          <a:off x="7509587" y="965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125392</xdr:rowOff>
    </xdr:from>
    <xdr:ext cx="469744" cy="259045"/>
    <xdr:sp macro="" textlink="">
      <xdr:nvSpPr>
        <xdr:cNvPr id="159" name="n_3mainValue【体育館・プール】&#10;一人当たり面積">
          <a:extLst>
            <a:ext uri="{FF2B5EF4-FFF2-40B4-BE49-F238E27FC236}">
              <a16:creationId xmlns:a16="http://schemas.microsoft.com/office/drawing/2014/main" id="{4D138F9B-725C-411B-9B56-0890CC6C8702}"/>
            </a:ext>
          </a:extLst>
        </xdr:cNvPr>
        <xdr:cNvSpPr txBox="1"/>
      </xdr:nvSpPr>
      <xdr:spPr>
        <a:xfrm>
          <a:off x="6712027" y="96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149165</xdr:rowOff>
    </xdr:from>
    <xdr:ext cx="469744" cy="259045"/>
    <xdr:sp macro="" textlink="">
      <xdr:nvSpPr>
        <xdr:cNvPr id="160" name="n_4mainValue【体育館・プール】&#10;一人当たり面積">
          <a:extLst>
            <a:ext uri="{FF2B5EF4-FFF2-40B4-BE49-F238E27FC236}">
              <a16:creationId xmlns:a16="http://schemas.microsoft.com/office/drawing/2014/main" id="{1ABA4EC0-A2DD-4DB4-8CB8-8F86BF9D2782}"/>
            </a:ext>
          </a:extLst>
        </xdr:cNvPr>
        <xdr:cNvSpPr txBox="1"/>
      </xdr:nvSpPr>
      <xdr:spPr>
        <a:xfrm>
          <a:off x="5937327" y="970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56DF46BA-5DAD-4023-9207-BFA895964A7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1A9371CD-D3F3-4226-8F1F-90F4D3C4382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64116BEA-86A5-4246-8646-A9987EBBC49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3F752B8D-3CE9-4257-BFB5-A8623495F83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4E6F049C-5E38-4032-B670-E9FE92A1B70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2CCD9A00-32CF-428C-9AD8-CF89823172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C3A0DD65-6376-447C-9DD2-72226BD8FB7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24522140-E0D1-4CC2-834A-8ACE27F4A63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963403B9-8C1A-4420-85E8-CB5C5814AE1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646165D7-AC50-4882-86BA-1606FEEE403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96DA1E23-0E65-4E15-AF50-4378AEEB724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4DBE5F3F-B076-499F-8F65-AECB26589F1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39B38874-860C-491B-82D7-FD70D90987F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2D74A74A-8107-4E03-9A5E-AF71DFA102F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8DCF07E4-C45C-484C-9C4C-08AC03A6D03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8FEE0183-9B5D-4A74-9564-51048FC0BF9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AB3F8D7F-BC09-4752-9B05-4B78000EE71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A7EDF95D-C3E2-483C-9B67-BD05B199002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7811EE55-4E7A-484F-AF42-5AA926EB5B2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454D5501-1B0E-4B6A-935A-B9A68754381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BEC6BBBB-ED68-4887-ADCC-F308BBB4BBE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4924EA45-BC46-451A-A995-04A44F756B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A65F880C-C511-4189-A244-DDE9D8539CC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02007BC3-11D4-434F-A33C-9BE2DBD19FF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C891A0ED-6CB2-479E-A0F8-17A51439D61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C744B226-BF4B-471A-9C1F-E518B51FC9D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6CE7685E-737D-4C55-86F3-F4093BA3EC9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41DE77A0-D746-4C14-A2C5-C9C42FE474B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4B73FD90-0370-45B3-974A-18F367D423A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B9360495-2CF2-4FEB-91FE-F43149912ED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FA31495F-8DF7-4840-818E-9CFE7884481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F384370B-EE90-433A-8BB8-7B5FABD88C0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5305A8A2-D326-4884-B760-D1440DCE430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25BDF099-3DE7-432F-9EFC-3764D49B8F9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64381E5B-5B42-4FC4-90AE-C8DE06EBACB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5C8C04CF-255B-482A-A2BB-69C38BB28C8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41F58343-E1AD-45E4-92B2-D6630F77D38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EB09856F-558B-4E46-BB41-7B4CDD63269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8F6DC833-70EB-4568-9942-FF75A50EAFF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EE37852D-1F5C-4471-9411-9928BD335F9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0FBB5D0A-5066-4150-B17F-98264C50252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E8407350-BD93-4FD6-8444-ED13A444CFE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29469688-8A39-4429-B1E4-A442A4020D2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D1E18A62-3614-431C-8440-851AA893C26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DAD455DA-1C30-41CF-AD66-FEE03C2BAD5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BBF233DD-3BE3-476D-90A8-91F9CC77C18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FD4616EC-A84B-4E40-A968-20218D94C1D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C14F6434-F1F9-4482-AE7C-BD0366D5FD59}"/>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7CAACF25-54EF-4CC2-867F-79CB74F632A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1CB78083-5C7F-495B-814E-C7DA99B1819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A1598506-FE83-436E-9DFE-6C44F85A96D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01F49221-CC0A-42BA-B5C3-B28CD2D4C41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ACF2C981-C5E9-41AC-BD2F-143EBA4F5B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F2ADAABF-AC62-4C76-BCC8-9476B994DD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E9BDCFB1-24FA-49D4-92F9-9DFB323F633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F5B1DA4B-772E-479A-838D-133A73BB44F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7" name="テキスト ボックス 216">
          <a:extLst>
            <a:ext uri="{FF2B5EF4-FFF2-40B4-BE49-F238E27FC236}">
              <a16:creationId xmlns:a16="http://schemas.microsoft.com/office/drawing/2014/main" id="{AE0907D0-9C10-42F5-B22F-AD856115B8E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8" name="直線コネクタ 217">
          <a:extLst>
            <a:ext uri="{FF2B5EF4-FFF2-40B4-BE49-F238E27FC236}">
              <a16:creationId xmlns:a16="http://schemas.microsoft.com/office/drawing/2014/main" id="{9833A5C6-754E-44FA-AE0B-04351E850CD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BF18E6B7-DE59-44F0-84FB-19D37C27E04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0" name="直線コネクタ 219">
          <a:extLst>
            <a:ext uri="{FF2B5EF4-FFF2-40B4-BE49-F238E27FC236}">
              <a16:creationId xmlns:a16="http://schemas.microsoft.com/office/drawing/2014/main" id="{BCA6231A-2A95-4088-B7C7-0D348EC024B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D8075161-F54B-4508-94A6-49CFA0929C7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2" name="直線コネクタ 221">
          <a:extLst>
            <a:ext uri="{FF2B5EF4-FFF2-40B4-BE49-F238E27FC236}">
              <a16:creationId xmlns:a16="http://schemas.microsoft.com/office/drawing/2014/main" id="{98CBDE78-5220-4BF1-BC6A-F5C39CA50DC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3" name="テキスト ボックス 222">
          <a:extLst>
            <a:ext uri="{FF2B5EF4-FFF2-40B4-BE49-F238E27FC236}">
              <a16:creationId xmlns:a16="http://schemas.microsoft.com/office/drawing/2014/main" id="{0EFC5C84-7CBF-4114-9442-807602113DE7}"/>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4" name="直線コネクタ 223">
          <a:extLst>
            <a:ext uri="{FF2B5EF4-FFF2-40B4-BE49-F238E27FC236}">
              <a16:creationId xmlns:a16="http://schemas.microsoft.com/office/drawing/2014/main" id="{D0A798C4-4553-49F1-9091-9CA343C8E2E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5" name="テキスト ボックス 224">
          <a:extLst>
            <a:ext uri="{FF2B5EF4-FFF2-40B4-BE49-F238E27FC236}">
              <a16:creationId xmlns:a16="http://schemas.microsoft.com/office/drawing/2014/main" id="{FE7B34A3-D437-42EA-8BD9-D74EFCAA6B1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6" name="直線コネクタ 225">
          <a:extLst>
            <a:ext uri="{FF2B5EF4-FFF2-40B4-BE49-F238E27FC236}">
              <a16:creationId xmlns:a16="http://schemas.microsoft.com/office/drawing/2014/main" id="{AD4DA81E-738A-440C-BEE6-9C57CA17291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7" name="テキスト ボックス 226">
          <a:extLst>
            <a:ext uri="{FF2B5EF4-FFF2-40B4-BE49-F238E27FC236}">
              <a16:creationId xmlns:a16="http://schemas.microsoft.com/office/drawing/2014/main" id="{AF41ABD5-4E81-4012-B690-281D378F66B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8" name="直線コネクタ 227">
          <a:extLst>
            <a:ext uri="{FF2B5EF4-FFF2-40B4-BE49-F238E27FC236}">
              <a16:creationId xmlns:a16="http://schemas.microsoft.com/office/drawing/2014/main" id="{2C34F442-674A-4151-9C52-15F652BE59B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29" name="テキスト ボックス 228">
          <a:extLst>
            <a:ext uri="{FF2B5EF4-FFF2-40B4-BE49-F238E27FC236}">
              <a16:creationId xmlns:a16="http://schemas.microsoft.com/office/drawing/2014/main" id="{52007610-5998-491B-854C-A4A010F423B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0" name="直線コネクタ 229">
          <a:extLst>
            <a:ext uri="{FF2B5EF4-FFF2-40B4-BE49-F238E27FC236}">
              <a16:creationId xmlns:a16="http://schemas.microsoft.com/office/drawing/2014/main" id="{98D86AD3-6167-4417-858A-AA5395884AA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1" name="テキスト ボックス 230">
          <a:extLst>
            <a:ext uri="{FF2B5EF4-FFF2-40B4-BE49-F238E27FC236}">
              <a16:creationId xmlns:a16="http://schemas.microsoft.com/office/drawing/2014/main" id="{5E9C9CD4-C6F4-4B8B-A9A7-B4A0862A4F0C}"/>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2" name="直線コネクタ 231">
          <a:extLst>
            <a:ext uri="{FF2B5EF4-FFF2-40B4-BE49-F238E27FC236}">
              <a16:creationId xmlns:a16="http://schemas.microsoft.com/office/drawing/2014/main" id="{CB7BE8C7-1DA7-4A00-8172-F6CCFAB9B65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4EEEB5A3-0FB8-4405-A779-2DA89EAD7F5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234" name="直線コネクタ 233">
          <a:extLst>
            <a:ext uri="{FF2B5EF4-FFF2-40B4-BE49-F238E27FC236}">
              <a16:creationId xmlns:a16="http://schemas.microsoft.com/office/drawing/2014/main" id="{B8183083-C94F-4821-B1B3-DEE7763622F0}"/>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3699748D-A99C-4582-98C2-34B53722351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6" name="直線コネクタ 235">
          <a:extLst>
            <a:ext uri="{FF2B5EF4-FFF2-40B4-BE49-F238E27FC236}">
              <a16:creationId xmlns:a16="http://schemas.microsoft.com/office/drawing/2014/main" id="{27CC03F0-8BF5-4A29-B3B8-6AA767C3D45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237" name="【保健センター・保健所】&#10;有形固定資産減価償却率最大値テキスト">
          <a:extLst>
            <a:ext uri="{FF2B5EF4-FFF2-40B4-BE49-F238E27FC236}">
              <a16:creationId xmlns:a16="http://schemas.microsoft.com/office/drawing/2014/main" id="{5613D636-2213-4866-B598-9959A03C480B}"/>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238" name="直線コネクタ 237">
          <a:extLst>
            <a:ext uri="{FF2B5EF4-FFF2-40B4-BE49-F238E27FC236}">
              <a16:creationId xmlns:a16="http://schemas.microsoft.com/office/drawing/2014/main" id="{F9635F13-A794-4B5A-9409-6DF4EA0DCCA1}"/>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E9E8A43C-82D5-4FFF-ABEF-739AA4FD023F}"/>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240" name="フローチャート: 判断 239">
          <a:extLst>
            <a:ext uri="{FF2B5EF4-FFF2-40B4-BE49-F238E27FC236}">
              <a16:creationId xmlns:a16="http://schemas.microsoft.com/office/drawing/2014/main" id="{E1C4DB77-F5E3-42BD-94F4-6F9F783203D1}"/>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241" name="フローチャート: 判断 240">
          <a:extLst>
            <a:ext uri="{FF2B5EF4-FFF2-40B4-BE49-F238E27FC236}">
              <a16:creationId xmlns:a16="http://schemas.microsoft.com/office/drawing/2014/main" id="{53B26A39-D06D-4D71-9861-5F85C219C209}"/>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242" name="フローチャート: 判断 241">
          <a:extLst>
            <a:ext uri="{FF2B5EF4-FFF2-40B4-BE49-F238E27FC236}">
              <a16:creationId xmlns:a16="http://schemas.microsoft.com/office/drawing/2014/main" id="{A05BF8B8-96F8-44F0-8132-63CBDFF8B910}"/>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243" name="フローチャート: 判断 242">
          <a:extLst>
            <a:ext uri="{FF2B5EF4-FFF2-40B4-BE49-F238E27FC236}">
              <a16:creationId xmlns:a16="http://schemas.microsoft.com/office/drawing/2014/main" id="{AF9114A8-9361-46E6-8E0E-BC595E0E38E0}"/>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244" name="フローチャート: 判断 243">
          <a:extLst>
            <a:ext uri="{FF2B5EF4-FFF2-40B4-BE49-F238E27FC236}">
              <a16:creationId xmlns:a16="http://schemas.microsoft.com/office/drawing/2014/main" id="{B051E2B3-7882-4758-9BA1-EBE0310FE702}"/>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77C10E-962C-4D19-B023-805EBA02FAA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590E572-18D6-43B9-81E7-48931FD3F08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B1D7751-DEBD-4DFC-BEAE-3FC70C75D36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7EF69534-1F48-4144-A0E1-934D1183702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4AC6D04-B3B6-456C-A229-899FE3D75BD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99423</xdr:rowOff>
    </xdr:from>
    <xdr:to>
      <xdr:col>85</xdr:col>
      <xdr:colOff>177800</xdr:colOff>
      <xdr:row>63</xdr:row>
      <xdr:rowOff>29573</xdr:rowOff>
    </xdr:to>
    <xdr:sp macro="" textlink="">
      <xdr:nvSpPr>
        <xdr:cNvPr id="250" name="楕円 249">
          <a:extLst>
            <a:ext uri="{FF2B5EF4-FFF2-40B4-BE49-F238E27FC236}">
              <a16:creationId xmlns:a16="http://schemas.microsoft.com/office/drawing/2014/main" id="{6366EECD-20CD-482B-9490-637FBF362B4F}"/>
            </a:ext>
          </a:extLst>
        </xdr:cNvPr>
        <xdr:cNvSpPr/>
      </xdr:nvSpPr>
      <xdr:spPr>
        <a:xfrm>
          <a:off x="14325600" y="104931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77850</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A20AA3B2-193F-4525-A8B4-EB0CA13CA04D}"/>
            </a:ext>
          </a:extLst>
        </xdr:cNvPr>
        <xdr:cNvSpPr txBox="1"/>
      </xdr:nvSpPr>
      <xdr:spPr>
        <a:xfrm>
          <a:off x="14414500" y="1047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71665</xdr:rowOff>
    </xdr:from>
    <xdr:to>
      <xdr:col>81</xdr:col>
      <xdr:colOff>101600</xdr:colOff>
      <xdr:row>63</xdr:row>
      <xdr:rowOff>1815</xdr:rowOff>
    </xdr:to>
    <xdr:sp macro="" textlink="">
      <xdr:nvSpPr>
        <xdr:cNvPr id="252" name="楕円 251">
          <a:extLst>
            <a:ext uri="{FF2B5EF4-FFF2-40B4-BE49-F238E27FC236}">
              <a16:creationId xmlns:a16="http://schemas.microsoft.com/office/drawing/2014/main" id="{66D85E1A-5CBB-4B22-B2FE-3CDABA78BB75}"/>
            </a:ext>
          </a:extLst>
        </xdr:cNvPr>
        <xdr:cNvSpPr/>
      </xdr:nvSpPr>
      <xdr:spPr>
        <a:xfrm>
          <a:off x="13578840" y="1046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122465</xdr:rowOff>
    </xdr:from>
    <xdr:to>
      <xdr:col>85</xdr:col>
      <xdr:colOff>127000</xdr:colOff>
      <xdr:row>62</xdr:row>
      <xdr:rowOff>150223</xdr:rowOff>
    </xdr:to>
    <xdr:cxnSp macro="">
      <xdr:nvCxnSpPr>
        <xdr:cNvPr id="253" name="直線コネクタ 252">
          <a:extLst>
            <a:ext uri="{FF2B5EF4-FFF2-40B4-BE49-F238E27FC236}">
              <a16:creationId xmlns:a16="http://schemas.microsoft.com/office/drawing/2014/main" id="{CB0D62C4-E184-4258-8732-C0A14D50571C}"/>
            </a:ext>
          </a:extLst>
        </xdr:cNvPr>
        <xdr:cNvCxnSpPr/>
      </xdr:nvCxnSpPr>
      <xdr:spPr>
        <a:xfrm>
          <a:off x="13629640" y="10516145"/>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71665</xdr:rowOff>
    </xdr:from>
    <xdr:to>
      <xdr:col>76</xdr:col>
      <xdr:colOff>165100</xdr:colOff>
      <xdr:row>63</xdr:row>
      <xdr:rowOff>1815</xdr:rowOff>
    </xdr:to>
    <xdr:sp macro="" textlink="">
      <xdr:nvSpPr>
        <xdr:cNvPr id="254" name="楕円 253">
          <a:extLst>
            <a:ext uri="{FF2B5EF4-FFF2-40B4-BE49-F238E27FC236}">
              <a16:creationId xmlns:a16="http://schemas.microsoft.com/office/drawing/2014/main" id="{7EF2DC13-04DE-411B-87DA-13BA55841BC1}"/>
            </a:ext>
          </a:extLst>
        </xdr:cNvPr>
        <xdr:cNvSpPr/>
      </xdr:nvSpPr>
      <xdr:spPr>
        <a:xfrm>
          <a:off x="12804140" y="1046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122465</xdr:rowOff>
    </xdr:from>
    <xdr:to>
      <xdr:col>81</xdr:col>
      <xdr:colOff>50800</xdr:colOff>
      <xdr:row>62</xdr:row>
      <xdr:rowOff>122465</xdr:rowOff>
    </xdr:to>
    <xdr:cxnSp macro="">
      <xdr:nvCxnSpPr>
        <xdr:cNvPr id="255" name="直線コネクタ 254">
          <a:extLst>
            <a:ext uri="{FF2B5EF4-FFF2-40B4-BE49-F238E27FC236}">
              <a16:creationId xmlns:a16="http://schemas.microsoft.com/office/drawing/2014/main" id="{7E081F46-AE14-4822-BBAC-A5256E0EBEEA}"/>
            </a:ext>
          </a:extLst>
        </xdr:cNvPr>
        <xdr:cNvCxnSpPr/>
      </xdr:nvCxnSpPr>
      <xdr:spPr>
        <a:xfrm>
          <a:off x="12854940" y="105161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84727</xdr:rowOff>
    </xdr:from>
    <xdr:to>
      <xdr:col>72</xdr:col>
      <xdr:colOff>38100</xdr:colOff>
      <xdr:row>64</xdr:row>
      <xdr:rowOff>14877</xdr:rowOff>
    </xdr:to>
    <xdr:sp macro="" textlink="">
      <xdr:nvSpPr>
        <xdr:cNvPr id="256" name="楕円 255">
          <a:extLst>
            <a:ext uri="{FF2B5EF4-FFF2-40B4-BE49-F238E27FC236}">
              <a16:creationId xmlns:a16="http://schemas.microsoft.com/office/drawing/2014/main" id="{D1CC25B8-2A18-4E6F-A103-546FAAFB5671}"/>
            </a:ext>
          </a:extLst>
        </xdr:cNvPr>
        <xdr:cNvSpPr/>
      </xdr:nvSpPr>
      <xdr:spPr>
        <a:xfrm>
          <a:off x="12029440" y="10646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122465</xdr:rowOff>
    </xdr:from>
    <xdr:to>
      <xdr:col>76</xdr:col>
      <xdr:colOff>114300</xdr:colOff>
      <xdr:row>63</xdr:row>
      <xdr:rowOff>135527</xdr:rowOff>
    </xdr:to>
    <xdr:cxnSp macro="">
      <xdr:nvCxnSpPr>
        <xdr:cNvPr id="257" name="直線コネクタ 256">
          <a:extLst>
            <a:ext uri="{FF2B5EF4-FFF2-40B4-BE49-F238E27FC236}">
              <a16:creationId xmlns:a16="http://schemas.microsoft.com/office/drawing/2014/main" id="{B2F4B3E4-9350-4C45-8DC8-A5FBD7F9DFFB}"/>
            </a:ext>
          </a:extLst>
        </xdr:cNvPr>
        <xdr:cNvCxnSpPr/>
      </xdr:nvCxnSpPr>
      <xdr:spPr>
        <a:xfrm flipV="1">
          <a:off x="12072620" y="10516145"/>
          <a:ext cx="782320" cy="18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1451</xdr:rowOff>
    </xdr:from>
    <xdr:to>
      <xdr:col>67</xdr:col>
      <xdr:colOff>101600</xdr:colOff>
      <xdr:row>63</xdr:row>
      <xdr:rowOff>103051</xdr:rowOff>
    </xdr:to>
    <xdr:sp macro="" textlink="">
      <xdr:nvSpPr>
        <xdr:cNvPr id="258" name="楕円 257">
          <a:extLst>
            <a:ext uri="{FF2B5EF4-FFF2-40B4-BE49-F238E27FC236}">
              <a16:creationId xmlns:a16="http://schemas.microsoft.com/office/drawing/2014/main" id="{677E864A-92EA-4D1E-87BE-A5A0814E502E}"/>
            </a:ext>
          </a:extLst>
        </xdr:cNvPr>
        <xdr:cNvSpPr/>
      </xdr:nvSpPr>
      <xdr:spPr>
        <a:xfrm>
          <a:off x="11231880" y="1056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52251</xdr:rowOff>
    </xdr:from>
    <xdr:to>
      <xdr:col>71</xdr:col>
      <xdr:colOff>177800</xdr:colOff>
      <xdr:row>63</xdr:row>
      <xdr:rowOff>135527</xdr:rowOff>
    </xdr:to>
    <xdr:cxnSp macro="">
      <xdr:nvCxnSpPr>
        <xdr:cNvPr id="259" name="直線コネクタ 258">
          <a:extLst>
            <a:ext uri="{FF2B5EF4-FFF2-40B4-BE49-F238E27FC236}">
              <a16:creationId xmlns:a16="http://schemas.microsoft.com/office/drawing/2014/main" id="{00E16328-177D-4037-ABE3-EB69FB6C51E1}"/>
            </a:ext>
          </a:extLst>
        </xdr:cNvPr>
        <xdr:cNvCxnSpPr/>
      </xdr:nvCxnSpPr>
      <xdr:spPr>
        <a:xfrm>
          <a:off x="11282680" y="10613571"/>
          <a:ext cx="78994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2EF6BC90-4C0A-4AD8-ADC4-2F0D0075334E}"/>
            </a:ext>
          </a:extLst>
        </xdr:cNvPr>
        <xdr:cNvSpPr txBox="1"/>
      </xdr:nvSpPr>
      <xdr:spPr>
        <a:xfrm>
          <a:off x="13437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8FB2CCB7-468E-43B6-A0A8-50B6662227C6}"/>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B3A0165B-1333-4E4B-80B0-3C6DB7978607}"/>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8B2DBF35-260F-40C7-81DB-CB065AA736A9}"/>
            </a:ext>
          </a:extLst>
        </xdr:cNvPr>
        <xdr:cNvSpPr txBox="1"/>
      </xdr:nvSpPr>
      <xdr:spPr>
        <a:xfrm>
          <a:off x="1110298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164392</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EDF69691-9513-4216-A607-CE60F4915899}"/>
            </a:ext>
          </a:extLst>
        </xdr:cNvPr>
        <xdr:cNvSpPr txBox="1"/>
      </xdr:nvSpPr>
      <xdr:spPr>
        <a:xfrm>
          <a:off x="1343724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164392</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8377D88A-20A4-4350-96C5-591F96F18805}"/>
            </a:ext>
          </a:extLst>
        </xdr:cNvPr>
        <xdr:cNvSpPr txBox="1"/>
      </xdr:nvSpPr>
      <xdr:spPr>
        <a:xfrm>
          <a:off x="1267524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6004</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8EB8598E-3434-4F6B-AC23-9334AC84403E}"/>
            </a:ext>
          </a:extLst>
        </xdr:cNvPr>
        <xdr:cNvSpPr txBox="1"/>
      </xdr:nvSpPr>
      <xdr:spPr>
        <a:xfrm>
          <a:off x="11900544" y="1073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94178</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46C145B5-7E48-444A-95FD-969156C85EA2}"/>
            </a:ext>
          </a:extLst>
        </xdr:cNvPr>
        <xdr:cNvSpPr txBox="1"/>
      </xdr:nvSpPr>
      <xdr:spPr>
        <a:xfrm>
          <a:off x="11102984" y="1065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BACF0BA6-EA2F-4345-AF08-93D46302896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4C0115D8-C51A-425E-A67F-AA053F14414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84359BF2-BBB9-4DA4-B88B-3978B9BD5B1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585E6F21-BDF0-4937-B5A8-923D36DA350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DA4470DB-F5DF-49AD-A241-A25E60C967A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B51996E7-E129-4F35-A587-DE9C01631D8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0104D088-7A5D-472F-B167-C10DDE88B25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D3C18862-3A15-4AE2-9985-0CDB63EB2AE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F7AF7D8B-88E3-4F64-B377-FA388893752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48117D64-34B9-4E8E-B62C-26F254C8800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8" name="直線コネクタ 277">
          <a:extLst>
            <a:ext uri="{FF2B5EF4-FFF2-40B4-BE49-F238E27FC236}">
              <a16:creationId xmlns:a16="http://schemas.microsoft.com/office/drawing/2014/main" id="{31751764-DD72-4B8E-978F-A2CB9AE0A7A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9" name="テキスト ボックス 278">
          <a:extLst>
            <a:ext uri="{FF2B5EF4-FFF2-40B4-BE49-F238E27FC236}">
              <a16:creationId xmlns:a16="http://schemas.microsoft.com/office/drawing/2014/main" id="{75E9A2B0-4BFD-45CE-B4CE-9095C5D152EE}"/>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0" name="直線コネクタ 279">
          <a:extLst>
            <a:ext uri="{FF2B5EF4-FFF2-40B4-BE49-F238E27FC236}">
              <a16:creationId xmlns:a16="http://schemas.microsoft.com/office/drawing/2014/main" id="{061F8BA8-60D7-4542-B01C-CCF71D5DCCC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1" name="テキスト ボックス 280">
          <a:extLst>
            <a:ext uri="{FF2B5EF4-FFF2-40B4-BE49-F238E27FC236}">
              <a16:creationId xmlns:a16="http://schemas.microsoft.com/office/drawing/2014/main" id="{682824FE-2E63-45F7-9EC5-531F53958C9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2" name="直線コネクタ 281">
          <a:extLst>
            <a:ext uri="{FF2B5EF4-FFF2-40B4-BE49-F238E27FC236}">
              <a16:creationId xmlns:a16="http://schemas.microsoft.com/office/drawing/2014/main" id="{BCF6D6A0-C699-4005-9262-5DAD0210F64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3" name="テキスト ボックス 282">
          <a:extLst>
            <a:ext uri="{FF2B5EF4-FFF2-40B4-BE49-F238E27FC236}">
              <a16:creationId xmlns:a16="http://schemas.microsoft.com/office/drawing/2014/main" id="{2F7A1B0A-5D28-4615-9EDF-765325900E1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4" name="直線コネクタ 283">
          <a:extLst>
            <a:ext uri="{FF2B5EF4-FFF2-40B4-BE49-F238E27FC236}">
              <a16:creationId xmlns:a16="http://schemas.microsoft.com/office/drawing/2014/main" id="{E0B68A5F-F252-4B0E-9F59-1187767006D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5" name="テキスト ボックス 284">
          <a:extLst>
            <a:ext uri="{FF2B5EF4-FFF2-40B4-BE49-F238E27FC236}">
              <a16:creationId xmlns:a16="http://schemas.microsoft.com/office/drawing/2014/main" id="{BE2C7AB2-9929-430F-AE61-B1C4BF7C4BE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6" name="直線コネクタ 285">
          <a:extLst>
            <a:ext uri="{FF2B5EF4-FFF2-40B4-BE49-F238E27FC236}">
              <a16:creationId xmlns:a16="http://schemas.microsoft.com/office/drawing/2014/main" id="{B83EAFBC-B3BE-4D36-ACF5-090D69B25A7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7" name="テキスト ボックス 286">
          <a:extLst>
            <a:ext uri="{FF2B5EF4-FFF2-40B4-BE49-F238E27FC236}">
              <a16:creationId xmlns:a16="http://schemas.microsoft.com/office/drawing/2014/main" id="{2C91777E-B3FF-4F4B-957B-0D4689A3490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D1FE117D-6FDD-45E6-9B2B-F3B2E939790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88514BF6-3F06-4864-B779-1118B31C56B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18718DB7-88C7-4BD6-8D9C-6D65F96BF5A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291" name="直線コネクタ 290">
          <a:extLst>
            <a:ext uri="{FF2B5EF4-FFF2-40B4-BE49-F238E27FC236}">
              <a16:creationId xmlns:a16="http://schemas.microsoft.com/office/drawing/2014/main" id="{BD63EDA3-00EF-47EF-BF00-7EEE2C56B6F1}"/>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355093D2-8D5E-4CCE-B9FD-160F7A14B3A3}"/>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293" name="直線コネクタ 292">
          <a:extLst>
            <a:ext uri="{FF2B5EF4-FFF2-40B4-BE49-F238E27FC236}">
              <a16:creationId xmlns:a16="http://schemas.microsoft.com/office/drawing/2014/main" id="{A7C58F67-B2ED-48D4-A841-D7A4FC8F0127}"/>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9342ACA8-B6B6-4C55-9461-83D2ED0C0CFE}"/>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295" name="直線コネクタ 294">
          <a:extLst>
            <a:ext uri="{FF2B5EF4-FFF2-40B4-BE49-F238E27FC236}">
              <a16:creationId xmlns:a16="http://schemas.microsoft.com/office/drawing/2014/main" id="{B2987F8A-5405-4C80-8C78-3F707EF34300}"/>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7A057235-C1A8-4ED5-B05C-96A37731155D}"/>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297" name="フローチャート: 判断 296">
          <a:extLst>
            <a:ext uri="{FF2B5EF4-FFF2-40B4-BE49-F238E27FC236}">
              <a16:creationId xmlns:a16="http://schemas.microsoft.com/office/drawing/2014/main" id="{6E105B45-595D-43E7-B30F-D7D46CAF691A}"/>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298" name="フローチャート: 判断 297">
          <a:extLst>
            <a:ext uri="{FF2B5EF4-FFF2-40B4-BE49-F238E27FC236}">
              <a16:creationId xmlns:a16="http://schemas.microsoft.com/office/drawing/2014/main" id="{9608E099-7805-429D-8439-FC5FE90F48F7}"/>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299" name="フローチャート: 判断 298">
          <a:extLst>
            <a:ext uri="{FF2B5EF4-FFF2-40B4-BE49-F238E27FC236}">
              <a16:creationId xmlns:a16="http://schemas.microsoft.com/office/drawing/2014/main" id="{0241099B-775D-4432-8B9E-AB6043CA3E23}"/>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00" name="フローチャート: 判断 299">
          <a:extLst>
            <a:ext uri="{FF2B5EF4-FFF2-40B4-BE49-F238E27FC236}">
              <a16:creationId xmlns:a16="http://schemas.microsoft.com/office/drawing/2014/main" id="{C2CD42C8-0954-4D0A-90A0-055530FA3559}"/>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01" name="フローチャート: 判断 300">
          <a:extLst>
            <a:ext uri="{FF2B5EF4-FFF2-40B4-BE49-F238E27FC236}">
              <a16:creationId xmlns:a16="http://schemas.microsoft.com/office/drawing/2014/main" id="{71E2BCF9-3F2A-4292-8C05-D3D83250241F}"/>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BC740675-2615-4132-992D-BCFF2ACE3B3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20F6A45A-9368-4AB8-A4DA-168CE53A1A0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C56B9F3C-5431-4354-8411-0027EC7E511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7D474FC6-038D-4383-BC79-6812A65958C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4F47FB47-6CDD-430C-95B4-3156DD014A4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65405</xdr:rowOff>
    </xdr:from>
    <xdr:to>
      <xdr:col>116</xdr:col>
      <xdr:colOff>114300</xdr:colOff>
      <xdr:row>63</xdr:row>
      <xdr:rowOff>167005</xdr:rowOff>
    </xdr:to>
    <xdr:sp macro="" textlink="">
      <xdr:nvSpPr>
        <xdr:cNvPr id="307" name="楕円 306">
          <a:extLst>
            <a:ext uri="{FF2B5EF4-FFF2-40B4-BE49-F238E27FC236}">
              <a16:creationId xmlns:a16="http://schemas.microsoft.com/office/drawing/2014/main" id="{84E93893-8656-482E-9C5B-D91E42962B43}"/>
            </a:ext>
          </a:extLst>
        </xdr:cNvPr>
        <xdr:cNvSpPr/>
      </xdr:nvSpPr>
      <xdr:spPr>
        <a:xfrm>
          <a:off x="1945894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151782</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6EF289A9-A902-4F49-B526-CFA90994CA32}"/>
            </a:ext>
          </a:extLst>
        </xdr:cNvPr>
        <xdr:cNvSpPr txBox="1"/>
      </xdr:nvSpPr>
      <xdr:spPr>
        <a:xfrm>
          <a:off x="19547840" y="1054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69215</xdr:rowOff>
    </xdr:from>
    <xdr:to>
      <xdr:col>112</xdr:col>
      <xdr:colOff>38100</xdr:colOff>
      <xdr:row>63</xdr:row>
      <xdr:rowOff>170815</xdr:rowOff>
    </xdr:to>
    <xdr:sp macro="" textlink="">
      <xdr:nvSpPr>
        <xdr:cNvPr id="309" name="楕円 308">
          <a:extLst>
            <a:ext uri="{FF2B5EF4-FFF2-40B4-BE49-F238E27FC236}">
              <a16:creationId xmlns:a16="http://schemas.microsoft.com/office/drawing/2014/main" id="{2E51B088-37ED-47C8-8EA6-78AD1666EFB3}"/>
            </a:ext>
          </a:extLst>
        </xdr:cNvPr>
        <xdr:cNvSpPr/>
      </xdr:nvSpPr>
      <xdr:spPr>
        <a:xfrm>
          <a:off x="18735040" y="10630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116205</xdr:rowOff>
    </xdr:from>
    <xdr:to>
      <xdr:col>116</xdr:col>
      <xdr:colOff>63500</xdr:colOff>
      <xdr:row>63</xdr:row>
      <xdr:rowOff>120015</xdr:rowOff>
    </xdr:to>
    <xdr:cxnSp macro="">
      <xdr:nvCxnSpPr>
        <xdr:cNvPr id="310" name="直線コネクタ 309">
          <a:extLst>
            <a:ext uri="{FF2B5EF4-FFF2-40B4-BE49-F238E27FC236}">
              <a16:creationId xmlns:a16="http://schemas.microsoft.com/office/drawing/2014/main" id="{4FF48033-1DCB-4A1F-A2F5-109E1AD83E0D}"/>
            </a:ext>
          </a:extLst>
        </xdr:cNvPr>
        <xdr:cNvCxnSpPr/>
      </xdr:nvCxnSpPr>
      <xdr:spPr>
        <a:xfrm flipV="1">
          <a:off x="18778220" y="1067752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73025</xdr:rowOff>
    </xdr:from>
    <xdr:to>
      <xdr:col>107</xdr:col>
      <xdr:colOff>101600</xdr:colOff>
      <xdr:row>64</xdr:row>
      <xdr:rowOff>3175</xdr:rowOff>
    </xdr:to>
    <xdr:sp macro="" textlink="">
      <xdr:nvSpPr>
        <xdr:cNvPr id="311" name="楕円 310">
          <a:extLst>
            <a:ext uri="{FF2B5EF4-FFF2-40B4-BE49-F238E27FC236}">
              <a16:creationId xmlns:a16="http://schemas.microsoft.com/office/drawing/2014/main" id="{21DA14FD-7699-4F04-8EDE-AD608E895F1F}"/>
            </a:ext>
          </a:extLst>
        </xdr:cNvPr>
        <xdr:cNvSpPr/>
      </xdr:nvSpPr>
      <xdr:spPr>
        <a:xfrm>
          <a:off x="17937480" y="10634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120015</xdr:rowOff>
    </xdr:from>
    <xdr:to>
      <xdr:col>111</xdr:col>
      <xdr:colOff>177800</xdr:colOff>
      <xdr:row>63</xdr:row>
      <xdr:rowOff>123825</xdr:rowOff>
    </xdr:to>
    <xdr:cxnSp macro="">
      <xdr:nvCxnSpPr>
        <xdr:cNvPr id="312" name="直線コネクタ 311">
          <a:extLst>
            <a:ext uri="{FF2B5EF4-FFF2-40B4-BE49-F238E27FC236}">
              <a16:creationId xmlns:a16="http://schemas.microsoft.com/office/drawing/2014/main" id="{276A447A-F182-4B6B-8C42-740B1A71576A}"/>
            </a:ext>
          </a:extLst>
        </xdr:cNvPr>
        <xdr:cNvCxnSpPr/>
      </xdr:nvCxnSpPr>
      <xdr:spPr>
        <a:xfrm flipV="1">
          <a:off x="17988280" y="1068133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76835</xdr:rowOff>
    </xdr:from>
    <xdr:to>
      <xdr:col>102</xdr:col>
      <xdr:colOff>165100</xdr:colOff>
      <xdr:row>64</xdr:row>
      <xdr:rowOff>6985</xdr:rowOff>
    </xdr:to>
    <xdr:sp macro="" textlink="">
      <xdr:nvSpPr>
        <xdr:cNvPr id="313" name="楕円 312">
          <a:extLst>
            <a:ext uri="{FF2B5EF4-FFF2-40B4-BE49-F238E27FC236}">
              <a16:creationId xmlns:a16="http://schemas.microsoft.com/office/drawing/2014/main" id="{F442CEB6-91EB-49D4-BA7B-B9ED75C07B3C}"/>
            </a:ext>
          </a:extLst>
        </xdr:cNvPr>
        <xdr:cNvSpPr/>
      </xdr:nvSpPr>
      <xdr:spPr>
        <a:xfrm>
          <a:off x="17162780" y="1063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123825</xdr:rowOff>
    </xdr:from>
    <xdr:to>
      <xdr:col>107</xdr:col>
      <xdr:colOff>50800</xdr:colOff>
      <xdr:row>63</xdr:row>
      <xdr:rowOff>127635</xdr:rowOff>
    </xdr:to>
    <xdr:cxnSp macro="">
      <xdr:nvCxnSpPr>
        <xdr:cNvPr id="314" name="直線コネクタ 313">
          <a:extLst>
            <a:ext uri="{FF2B5EF4-FFF2-40B4-BE49-F238E27FC236}">
              <a16:creationId xmlns:a16="http://schemas.microsoft.com/office/drawing/2014/main" id="{87AA0516-504F-41B4-84AB-791ECFB8E902}"/>
            </a:ext>
          </a:extLst>
        </xdr:cNvPr>
        <xdr:cNvCxnSpPr/>
      </xdr:nvCxnSpPr>
      <xdr:spPr>
        <a:xfrm flipV="1">
          <a:off x="17213580" y="1068514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80645</xdr:rowOff>
    </xdr:from>
    <xdr:to>
      <xdr:col>98</xdr:col>
      <xdr:colOff>38100</xdr:colOff>
      <xdr:row>64</xdr:row>
      <xdr:rowOff>10795</xdr:rowOff>
    </xdr:to>
    <xdr:sp macro="" textlink="">
      <xdr:nvSpPr>
        <xdr:cNvPr id="315" name="楕円 314">
          <a:extLst>
            <a:ext uri="{FF2B5EF4-FFF2-40B4-BE49-F238E27FC236}">
              <a16:creationId xmlns:a16="http://schemas.microsoft.com/office/drawing/2014/main" id="{7DB0C817-B877-447F-974E-7459D9EE9A4D}"/>
            </a:ext>
          </a:extLst>
        </xdr:cNvPr>
        <xdr:cNvSpPr/>
      </xdr:nvSpPr>
      <xdr:spPr>
        <a:xfrm>
          <a:off x="16388080" y="10641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127635</xdr:rowOff>
    </xdr:from>
    <xdr:to>
      <xdr:col>102</xdr:col>
      <xdr:colOff>114300</xdr:colOff>
      <xdr:row>63</xdr:row>
      <xdr:rowOff>131445</xdr:rowOff>
    </xdr:to>
    <xdr:cxnSp macro="">
      <xdr:nvCxnSpPr>
        <xdr:cNvPr id="316" name="直線コネクタ 315">
          <a:extLst>
            <a:ext uri="{FF2B5EF4-FFF2-40B4-BE49-F238E27FC236}">
              <a16:creationId xmlns:a16="http://schemas.microsoft.com/office/drawing/2014/main" id="{66100377-169F-4D8F-9A0A-ED183BA896F9}"/>
            </a:ext>
          </a:extLst>
        </xdr:cNvPr>
        <xdr:cNvCxnSpPr/>
      </xdr:nvCxnSpPr>
      <xdr:spPr>
        <a:xfrm flipV="1">
          <a:off x="16431260" y="1068895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317" name="n_1aveValue【保健センター・保健所】&#10;一人当たり面積">
          <a:extLst>
            <a:ext uri="{FF2B5EF4-FFF2-40B4-BE49-F238E27FC236}">
              <a16:creationId xmlns:a16="http://schemas.microsoft.com/office/drawing/2014/main" id="{75367482-3EA8-4756-AACD-15429F98A689}"/>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318" name="n_2aveValue【保健センター・保健所】&#10;一人当たり面積">
          <a:extLst>
            <a:ext uri="{FF2B5EF4-FFF2-40B4-BE49-F238E27FC236}">
              <a16:creationId xmlns:a16="http://schemas.microsoft.com/office/drawing/2014/main" id="{CF184816-9F2D-4543-80FE-5F6C88E53E2D}"/>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319" name="n_3aveValue【保健センター・保健所】&#10;一人当たり面積">
          <a:extLst>
            <a:ext uri="{FF2B5EF4-FFF2-40B4-BE49-F238E27FC236}">
              <a16:creationId xmlns:a16="http://schemas.microsoft.com/office/drawing/2014/main" id="{7C479F9C-5861-4686-8C13-F652DCFC3628}"/>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320" name="n_4aveValue【保健センター・保健所】&#10;一人当たり面積">
          <a:extLst>
            <a:ext uri="{FF2B5EF4-FFF2-40B4-BE49-F238E27FC236}">
              <a16:creationId xmlns:a16="http://schemas.microsoft.com/office/drawing/2014/main" id="{5BF81145-DB7B-4685-AEA1-D73E613D70D8}"/>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161942</xdr:rowOff>
    </xdr:from>
    <xdr:ext cx="469744" cy="259045"/>
    <xdr:sp macro="" textlink="">
      <xdr:nvSpPr>
        <xdr:cNvPr id="321" name="n_1mainValue【保健センター・保健所】&#10;一人当たり面積">
          <a:extLst>
            <a:ext uri="{FF2B5EF4-FFF2-40B4-BE49-F238E27FC236}">
              <a16:creationId xmlns:a16="http://schemas.microsoft.com/office/drawing/2014/main" id="{D08A1784-483F-4B98-8802-5DC95C684E65}"/>
            </a:ext>
          </a:extLst>
        </xdr:cNvPr>
        <xdr:cNvSpPr txBox="1"/>
      </xdr:nvSpPr>
      <xdr:spPr>
        <a:xfrm>
          <a:off x="18561127"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165752</xdr:rowOff>
    </xdr:from>
    <xdr:ext cx="469744" cy="259045"/>
    <xdr:sp macro="" textlink="">
      <xdr:nvSpPr>
        <xdr:cNvPr id="322" name="n_2mainValue【保健センター・保健所】&#10;一人当たり面積">
          <a:extLst>
            <a:ext uri="{FF2B5EF4-FFF2-40B4-BE49-F238E27FC236}">
              <a16:creationId xmlns:a16="http://schemas.microsoft.com/office/drawing/2014/main" id="{3B740CFD-5F42-4E89-A07B-0CD2E2C2E4DC}"/>
            </a:ext>
          </a:extLst>
        </xdr:cNvPr>
        <xdr:cNvSpPr txBox="1"/>
      </xdr:nvSpPr>
      <xdr:spPr>
        <a:xfrm>
          <a:off x="17776267" y="1072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169562</xdr:rowOff>
    </xdr:from>
    <xdr:ext cx="469744" cy="259045"/>
    <xdr:sp macro="" textlink="">
      <xdr:nvSpPr>
        <xdr:cNvPr id="323" name="n_3mainValue【保健センター・保健所】&#10;一人当たり面積">
          <a:extLst>
            <a:ext uri="{FF2B5EF4-FFF2-40B4-BE49-F238E27FC236}">
              <a16:creationId xmlns:a16="http://schemas.microsoft.com/office/drawing/2014/main" id="{43D5FCA0-930A-480D-AA34-32D80F3FD64F}"/>
            </a:ext>
          </a:extLst>
        </xdr:cNvPr>
        <xdr:cNvSpPr txBox="1"/>
      </xdr:nvSpPr>
      <xdr:spPr>
        <a:xfrm>
          <a:off x="1700156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1922</xdr:rowOff>
    </xdr:from>
    <xdr:ext cx="469744" cy="259045"/>
    <xdr:sp macro="" textlink="">
      <xdr:nvSpPr>
        <xdr:cNvPr id="324" name="n_4mainValue【保健センター・保健所】&#10;一人当たり面積">
          <a:extLst>
            <a:ext uri="{FF2B5EF4-FFF2-40B4-BE49-F238E27FC236}">
              <a16:creationId xmlns:a16="http://schemas.microsoft.com/office/drawing/2014/main" id="{6DA0114A-5088-4276-881B-6AEC2AC51F53}"/>
            </a:ext>
          </a:extLst>
        </xdr:cNvPr>
        <xdr:cNvSpPr txBox="1"/>
      </xdr:nvSpPr>
      <xdr:spPr>
        <a:xfrm>
          <a:off x="1622686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3F5923B5-5976-4868-966F-FB004134057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3CC23422-6D9E-44F4-B474-CFF4164FD31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720EF3FA-991C-46E8-A71B-1090B8E4D27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57C68698-52E0-4917-A9AA-2ED0CDADBC9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063D0565-95D2-4BA8-840D-029A1841AB0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40C7E223-537C-4B46-A988-BACFEB0DADA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E43CE405-196C-43B5-9D3A-518BDCCBA67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56A17982-110E-44B0-8C45-A3B229CE1A8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C9E35EB0-775B-45A2-89A1-8CF3A34F142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12D3F34C-EF9C-41DB-9F6D-84471EFACFC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AF713B25-B6FA-439E-AE36-D8F1EE7F239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4B3D7760-6063-4312-A3D4-6DF45911741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B7C6D83E-8B52-4F9A-A7D7-771835D9B54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A0D60561-4CD7-43FD-A44F-19BBA108B82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4F7D55D6-89FF-4C00-B5B0-26482D14501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3BE26E0D-EBAB-49F8-B130-6DCFCD21661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2830F6A9-F400-4AC7-A936-A027D0D6CA8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5FA58122-603C-40D9-AF5C-F4E2B046463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EC22D0E4-CA5D-43C5-8C7D-6ABFB7EEBAA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A0DDA5DA-D601-4A3E-A666-E7BC697F0A9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AB3CBED2-7695-4081-B22C-DB9EE29AFD0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5917A1D4-7A2D-43F0-95D2-FA6604069F6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084A4077-B308-4E02-A108-6709D60A959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A7C37097-2FE9-4A5E-873F-98DDB2AF4CF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5BCF5CBC-E9BD-475C-B7B7-565E0A6A704E}"/>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2EF38E73-7D33-4A22-BE8F-494CB94ED1CD}"/>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40044DCF-8150-431C-86D0-CCAEEE289116}"/>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D33B5B7B-8BBA-498F-9042-59833CDE4B22}"/>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C094C4A5-866C-469E-9B5F-F8E74A1A9777}"/>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2DEE1647-DA8C-43D7-BAAD-E0098A5BECEE}"/>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CDC1F6BA-29B2-4442-91F5-BD61CEB34860}"/>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B5981685-D82D-4A4F-84F5-1FCE3FC2DF0E}"/>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164CF1BC-F369-4046-8B6B-4FDAD62A575B}"/>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F1BD802C-8F96-4293-B787-2869DE0AD3D8}"/>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6D34B789-4770-4049-80BD-AF5174ECE851}"/>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4C2B5E6-F43B-4488-8D01-CD4635AB907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606CDE3-40C9-4216-9D18-286057327E9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F3175A4-3752-45B1-B78D-B8E54C9065C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97AF14C-8149-4EE8-AA94-C706490DDB6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69AAD04-26DE-42E3-8F24-51D9EEAC3E7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107314</xdr:rowOff>
    </xdr:from>
    <xdr:to>
      <xdr:col>85</xdr:col>
      <xdr:colOff>177800</xdr:colOff>
      <xdr:row>84</xdr:row>
      <xdr:rowOff>37464</xdr:rowOff>
    </xdr:to>
    <xdr:sp macro="" textlink="">
      <xdr:nvSpPr>
        <xdr:cNvPr id="365" name="楕円 364">
          <a:extLst>
            <a:ext uri="{FF2B5EF4-FFF2-40B4-BE49-F238E27FC236}">
              <a16:creationId xmlns:a16="http://schemas.microsoft.com/office/drawing/2014/main" id="{A550692C-AE5B-4CB2-BDFE-A41126194357}"/>
            </a:ext>
          </a:extLst>
        </xdr:cNvPr>
        <xdr:cNvSpPr/>
      </xdr:nvSpPr>
      <xdr:spPr>
        <a:xfrm>
          <a:off x="14325600" y="140214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85741</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7426B020-EB53-4947-874C-59DA817C7110}"/>
            </a:ext>
          </a:extLst>
        </xdr:cNvPr>
        <xdr:cNvSpPr txBox="1"/>
      </xdr:nvSpPr>
      <xdr:spPr>
        <a:xfrm>
          <a:off x="14414500" y="13999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65405</xdr:rowOff>
    </xdr:from>
    <xdr:to>
      <xdr:col>81</xdr:col>
      <xdr:colOff>101600</xdr:colOff>
      <xdr:row>83</xdr:row>
      <xdr:rowOff>167005</xdr:rowOff>
    </xdr:to>
    <xdr:sp macro="" textlink="">
      <xdr:nvSpPr>
        <xdr:cNvPr id="367" name="楕円 366">
          <a:extLst>
            <a:ext uri="{FF2B5EF4-FFF2-40B4-BE49-F238E27FC236}">
              <a16:creationId xmlns:a16="http://schemas.microsoft.com/office/drawing/2014/main" id="{4CF4310F-4536-44A2-B4DD-776F8D8B11C5}"/>
            </a:ext>
          </a:extLst>
        </xdr:cNvPr>
        <xdr:cNvSpPr/>
      </xdr:nvSpPr>
      <xdr:spPr>
        <a:xfrm>
          <a:off x="1357884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158114</xdr:rowOff>
    </xdr:to>
    <xdr:cxnSp macro="">
      <xdr:nvCxnSpPr>
        <xdr:cNvPr id="368" name="直線コネクタ 367">
          <a:extLst>
            <a:ext uri="{FF2B5EF4-FFF2-40B4-BE49-F238E27FC236}">
              <a16:creationId xmlns:a16="http://schemas.microsoft.com/office/drawing/2014/main" id="{3EAAEC30-2F10-49C2-805A-3A96BDC0F7CB}"/>
            </a:ext>
          </a:extLst>
        </xdr:cNvPr>
        <xdr:cNvCxnSpPr/>
      </xdr:nvCxnSpPr>
      <xdr:spPr>
        <a:xfrm>
          <a:off x="13629640" y="14030325"/>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369" name="楕円 368">
          <a:extLst>
            <a:ext uri="{FF2B5EF4-FFF2-40B4-BE49-F238E27FC236}">
              <a16:creationId xmlns:a16="http://schemas.microsoft.com/office/drawing/2014/main" id="{461AE4DB-7F82-4FFD-B077-F6507FFC19A5}"/>
            </a:ext>
          </a:extLst>
        </xdr:cNvPr>
        <xdr:cNvSpPr/>
      </xdr:nvSpPr>
      <xdr:spPr>
        <a:xfrm>
          <a:off x="1280414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116205</xdr:rowOff>
    </xdr:from>
    <xdr:to>
      <xdr:col>81</xdr:col>
      <xdr:colOff>50800</xdr:colOff>
      <xdr:row>83</xdr:row>
      <xdr:rowOff>116205</xdr:rowOff>
    </xdr:to>
    <xdr:cxnSp macro="">
      <xdr:nvCxnSpPr>
        <xdr:cNvPr id="370" name="直線コネクタ 369">
          <a:extLst>
            <a:ext uri="{FF2B5EF4-FFF2-40B4-BE49-F238E27FC236}">
              <a16:creationId xmlns:a16="http://schemas.microsoft.com/office/drawing/2014/main" id="{9E6CD496-51E0-4DD9-9D12-D5B42E279511}"/>
            </a:ext>
          </a:extLst>
        </xdr:cNvPr>
        <xdr:cNvCxnSpPr/>
      </xdr:nvCxnSpPr>
      <xdr:spPr>
        <a:xfrm>
          <a:off x="12854940" y="140303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67311</xdr:rowOff>
    </xdr:from>
    <xdr:to>
      <xdr:col>72</xdr:col>
      <xdr:colOff>38100</xdr:colOff>
      <xdr:row>83</xdr:row>
      <xdr:rowOff>168911</xdr:rowOff>
    </xdr:to>
    <xdr:sp macro="" textlink="">
      <xdr:nvSpPr>
        <xdr:cNvPr id="371" name="楕円 370">
          <a:extLst>
            <a:ext uri="{FF2B5EF4-FFF2-40B4-BE49-F238E27FC236}">
              <a16:creationId xmlns:a16="http://schemas.microsoft.com/office/drawing/2014/main" id="{066CA121-4BF8-4C28-B925-6A33A533F604}"/>
            </a:ext>
          </a:extLst>
        </xdr:cNvPr>
        <xdr:cNvSpPr/>
      </xdr:nvSpPr>
      <xdr:spPr>
        <a:xfrm>
          <a:off x="1202944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116205</xdr:rowOff>
    </xdr:from>
    <xdr:to>
      <xdr:col>76</xdr:col>
      <xdr:colOff>114300</xdr:colOff>
      <xdr:row>83</xdr:row>
      <xdr:rowOff>118111</xdr:rowOff>
    </xdr:to>
    <xdr:cxnSp macro="">
      <xdr:nvCxnSpPr>
        <xdr:cNvPr id="372" name="直線コネクタ 371">
          <a:extLst>
            <a:ext uri="{FF2B5EF4-FFF2-40B4-BE49-F238E27FC236}">
              <a16:creationId xmlns:a16="http://schemas.microsoft.com/office/drawing/2014/main" id="{508DC33D-4641-422F-A4EE-41E38043FD78}"/>
            </a:ext>
          </a:extLst>
        </xdr:cNvPr>
        <xdr:cNvCxnSpPr/>
      </xdr:nvCxnSpPr>
      <xdr:spPr>
        <a:xfrm flipV="1">
          <a:off x="12072620" y="1403032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373" name="楕円 372">
          <a:extLst>
            <a:ext uri="{FF2B5EF4-FFF2-40B4-BE49-F238E27FC236}">
              <a16:creationId xmlns:a16="http://schemas.microsoft.com/office/drawing/2014/main" id="{68805EF2-0BEF-4836-A585-7FF551942EE8}"/>
            </a:ext>
          </a:extLst>
        </xdr:cNvPr>
        <xdr:cNvSpPr/>
      </xdr:nvSpPr>
      <xdr:spPr>
        <a:xfrm>
          <a:off x="11231880" y="1390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118111</xdr:rowOff>
    </xdr:to>
    <xdr:cxnSp macro="">
      <xdr:nvCxnSpPr>
        <xdr:cNvPr id="374" name="直線コネクタ 373">
          <a:extLst>
            <a:ext uri="{FF2B5EF4-FFF2-40B4-BE49-F238E27FC236}">
              <a16:creationId xmlns:a16="http://schemas.microsoft.com/office/drawing/2014/main" id="{D3EDDA67-15A0-4781-A640-66C85F695586}"/>
            </a:ext>
          </a:extLst>
        </xdr:cNvPr>
        <xdr:cNvCxnSpPr/>
      </xdr:nvCxnSpPr>
      <xdr:spPr>
        <a:xfrm>
          <a:off x="11282680" y="13952220"/>
          <a:ext cx="78994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5" name="n_1aveValue【消防施設】&#10;有形固定資産減価償却率">
          <a:extLst>
            <a:ext uri="{FF2B5EF4-FFF2-40B4-BE49-F238E27FC236}">
              <a16:creationId xmlns:a16="http://schemas.microsoft.com/office/drawing/2014/main" id="{D8022391-C6BB-4208-B4A1-6F6760CA0F10}"/>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6" name="n_2aveValue【消防施設】&#10;有形固定資産減価償却率">
          <a:extLst>
            <a:ext uri="{FF2B5EF4-FFF2-40B4-BE49-F238E27FC236}">
              <a16:creationId xmlns:a16="http://schemas.microsoft.com/office/drawing/2014/main" id="{5F6198BE-2265-43DE-AE38-E37B8B9315E8}"/>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377" name="n_3aveValue【消防施設】&#10;有形固定資産減価償却率">
          <a:extLst>
            <a:ext uri="{FF2B5EF4-FFF2-40B4-BE49-F238E27FC236}">
              <a16:creationId xmlns:a16="http://schemas.microsoft.com/office/drawing/2014/main" id="{60BDFEA4-437C-428B-8C39-EE4F010863C6}"/>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378" name="n_4aveValue【消防施設】&#10;有形固定資産減価償却率">
          <a:extLst>
            <a:ext uri="{FF2B5EF4-FFF2-40B4-BE49-F238E27FC236}">
              <a16:creationId xmlns:a16="http://schemas.microsoft.com/office/drawing/2014/main" id="{4BAEB4D0-6443-4386-9172-8C7C93A94731}"/>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158132</xdr:rowOff>
    </xdr:from>
    <xdr:ext cx="405111" cy="259045"/>
    <xdr:sp macro="" textlink="">
      <xdr:nvSpPr>
        <xdr:cNvPr id="379" name="n_1mainValue【消防施設】&#10;有形固定資産減価償却率">
          <a:extLst>
            <a:ext uri="{FF2B5EF4-FFF2-40B4-BE49-F238E27FC236}">
              <a16:creationId xmlns:a16="http://schemas.microsoft.com/office/drawing/2014/main" id="{A6ED88FD-CB5F-4837-8C60-47171A547D83}"/>
            </a:ext>
          </a:extLst>
        </xdr:cNvPr>
        <xdr:cNvSpPr txBox="1"/>
      </xdr:nvSpPr>
      <xdr:spPr>
        <a:xfrm>
          <a:off x="1343724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380" name="n_2mainValue【消防施設】&#10;有形固定資産減価償却率">
          <a:extLst>
            <a:ext uri="{FF2B5EF4-FFF2-40B4-BE49-F238E27FC236}">
              <a16:creationId xmlns:a16="http://schemas.microsoft.com/office/drawing/2014/main" id="{A4757F46-2A09-4F46-9DB6-7E0566EB5277}"/>
            </a:ext>
          </a:extLst>
        </xdr:cNvPr>
        <xdr:cNvSpPr txBox="1"/>
      </xdr:nvSpPr>
      <xdr:spPr>
        <a:xfrm>
          <a:off x="1267524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160038</xdr:rowOff>
    </xdr:from>
    <xdr:ext cx="405111" cy="259045"/>
    <xdr:sp macro="" textlink="">
      <xdr:nvSpPr>
        <xdr:cNvPr id="381" name="n_3mainValue【消防施設】&#10;有形固定資産減価償却率">
          <a:extLst>
            <a:ext uri="{FF2B5EF4-FFF2-40B4-BE49-F238E27FC236}">
              <a16:creationId xmlns:a16="http://schemas.microsoft.com/office/drawing/2014/main" id="{7BC97567-53BC-432D-862A-70654141439A}"/>
            </a:ext>
          </a:extLst>
        </xdr:cNvPr>
        <xdr:cNvSpPr txBox="1"/>
      </xdr:nvSpPr>
      <xdr:spPr>
        <a:xfrm>
          <a:off x="1190054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382" name="n_4mainValue【消防施設】&#10;有形固定資産減価償却率">
          <a:extLst>
            <a:ext uri="{FF2B5EF4-FFF2-40B4-BE49-F238E27FC236}">
              <a16:creationId xmlns:a16="http://schemas.microsoft.com/office/drawing/2014/main" id="{7D88CD0E-A263-4C52-99DA-3D72677E981C}"/>
            </a:ext>
          </a:extLst>
        </xdr:cNvPr>
        <xdr:cNvSpPr txBox="1"/>
      </xdr:nvSpPr>
      <xdr:spPr>
        <a:xfrm>
          <a:off x="1110298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F1C36ABE-39C2-4D93-AFF1-A8A6A3A6840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38AE33F1-134C-4111-9296-3456BDE480A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7273F909-C568-4340-8D44-85C5BEA455B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BA915BF3-7C6D-404B-855F-3BC5B50F4D9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55592D83-CB9A-4611-90FB-DB8AE6445E2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5A953668-4759-40EB-9BE7-F04A5B4314C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A5D7B43E-28D8-4C87-BCFB-0680D06CB60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ECC0A564-1A6B-4CC3-9D53-3FE67E187BF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4A85E291-145B-4D0C-8651-5DFA687985B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23E5E0B0-E415-4F86-BD37-A69F44CAD33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87ACBEF4-48D2-4E01-BC24-427AB0391C6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BA81D715-21C4-4149-9183-725072DAA6A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36670056-3B1E-48D0-AC7E-A71AFC6E94F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0215B33E-1DE6-4877-8BA3-5459F552BBC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65061B03-8D2B-4339-A35F-85DD7F8671FB}"/>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C4739EB4-8257-4EF7-A3BF-98F5D8BA4E9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A6D19B2C-5424-4F6D-B278-54890DBF506A}"/>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674C2EAE-CD80-4080-9DE3-31160D6DC72F}"/>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66C5B7A0-09FC-4D25-8CE8-BEA4400F038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BDED781E-566B-4C98-9BD2-81B4D559FFD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14123029-20E8-46F5-89C0-A6C882943D9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9D8D94F3-4CA5-4BDC-BFC0-03D8A4BE2D78}"/>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20D64F72-9901-4226-BC5A-0F65A534575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63F983AA-75FF-4185-A6E0-3850E939F9D6}"/>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DD01025D-4859-4D53-873F-480E05B0C23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8" name="直線コネクタ 407">
          <a:extLst>
            <a:ext uri="{FF2B5EF4-FFF2-40B4-BE49-F238E27FC236}">
              <a16:creationId xmlns:a16="http://schemas.microsoft.com/office/drawing/2014/main" id="{5E4DC93C-FD1B-4110-8690-3885027B61E8}"/>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9" name="【消防施設】&#10;一人当たり面積最小値テキスト">
          <a:extLst>
            <a:ext uri="{FF2B5EF4-FFF2-40B4-BE49-F238E27FC236}">
              <a16:creationId xmlns:a16="http://schemas.microsoft.com/office/drawing/2014/main" id="{18389D40-B25D-414D-8F67-B9149E2A24C1}"/>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10" name="直線コネクタ 409">
          <a:extLst>
            <a:ext uri="{FF2B5EF4-FFF2-40B4-BE49-F238E27FC236}">
              <a16:creationId xmlns:a16="http://schemas.microsoft.com/office/drawing/2014/main" id="{1BA9676A-7DDA-486C-9252-43C94F3F6862}"/>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11" name="【消防施設】&#10;一人当たり面積最大値テキスト">
          <a:extLst>
            <a:ext uri="{FF2B5EF4-FFF2-40B4-BE49-F238E27FC236}">
              <a16:creationId xmlns:a16="http://schemas.microsoft.com/office/drawing/2014/main" id="{6A1C714F-7581-40BA-B149-C2B45F7E58B7}"/>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2" name="直線コネクタ 411">
          <a:extLst>
            <a:ext uri="{FF2B5EF4-FFF2-40B4-BE49-F238E27FC236}">
              <a16:creationId xmlns:a16="http://schemas.microsoft.com/office/drawing/2014/main" id="{5A4D062E-0755-4ECA-888E-5918C04B63C7}"/>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413" name="【消防施設】&#10;一人当たり面積平均値テキスト">
          <a:extLst>
            <a:ext uri="{FF2B5EF4-FFF2-40B4-BE49-F238E27FC236}">
              <a16:creationId xmlns:a16="http://schemas.microsoft.com/office/drawing/2014/main" id="{26A307D1-5EE1-4272-903A-661B802351A0}"/>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4" name="フローチャート: 判断 413">
          <a:extLst>
            <a:ext uri="{FF2B5EF4-FFF2-40B4-BE49-F238E27FC236}">
              <a16:creationId xmlns:a16="http://schemas.microsoft.com/office/drawing/2014/main" id="{742F7AED-CF98-4D08-887B-7F9C9AA173E1}"/>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5" name="フローチャート: 判断 414">
          <a:extLst>
            <a:ext uri="{FF2B5EF4-FFF2-40B4-BE49-F238E27FC236}">
              <a16:creationId xmlns:a16="http://schemas.microsoft.com/office/drawing/2014/main" id="{1C7893CE-03B2-4779-8014-E5442B162AE6}"/>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6" name="フローチャート: 判断 415">
          <a:extLst>
            <a:ext uri="{FF2B5EF4-FFF2-40B4-BE49-F238E27FC236}">
              <a16:creationId xmlns:a16="http://schemas.microsoft.com/office/drawing/2014/main" id="{4A9EE83B-378F-4C63-8B42-5BD909B7F525}"/>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7" name="フローチャート: 判断 416">
          <a:extLst>
            <a:ext uri="{FF2B5EF4-FFF2-40B4-BE49-F238E27FC236}">
              <a16:creationId xmlns:a16="http://schemas.microsoft.com/office/drawing/2014/main" id="{869D9204-7A64-42C3-B16D-CC58F460E9A5}"/>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8" name="フローチャート: 判断 417">
          <a:extLst>
            <a:ext uri="{FF2B5EF4-FFF2-40B4-BE49-F238E27FC236}">
              <a16:creationId xmlns:a16="http://schemas.microsoft.com/office/drawing/2014/main" id="{F0528512-D118-4B12-A96C-5B74D607ADD7}"/>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88CF42C1-C8C5-4DDC-AE65-3AEEDC3E7B2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AD08F3C8-FBCA-41B8-8BEA-AFF66ECCFAE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E96A18B1-5154-4DD2-BBEB-6ACD32C2626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955B7374-0A62-4FEB-9997-7D8FB81CCE5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EE60DE82-DC80-493C-B291-C9002788AA8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105519</xdr:rowOff>
    </xdr:from>
    <xdr:to>
      <xdr:col>116</xdr:col>
      <xdr:colOff>114300</xdr:colOff>
      <xdr:row>86</xdr:row>
      <xdr:rowOff>35669</xdr:rowOff>
    </xdr:to>
    <xdr:sp macro="" textlink="">
      <xdr:nvSpPr>
        <xdr:cNvPr id="424" name="楕円 423">
          <a:extLst>
            <a:ext uri="{FF2B5EF4-FFF2-40B4-BE49-F238E27FC236}">
              <a16:creationId xmlns:a16="http://schemas.microsoft.com/office/drawing/2014/main" id="{7A0D10DC-C8A1-4F9F-B632-CE94FCEC9B3B}"/>
            </a:ext>
          </a:extLst>
        </xdr:cNvPr>
        <xdr:cNvSpPr/>
      </xdr:nvSpPr>
      <xdr:spPr>
        <a:xfrm>
          <a:off x="19458940" y="14354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128396</xdr:rowOff>
    </xdr:from>
    <xdr:ext cx="469744" cy="259045"/>
    <xdr:sp macro="" textlink="">
      <xdr:nvSpPr>
        <xdr:cNvPr id="425" name="【消防施設】&#10;一人当たり面積該当値テキスト">
          <a:extLst>
            <a:ext uri="{FF2B5EF4-FFF2-40B4-BE49-F238E27FC236}">
              <a16:creationId xmlns:a16="http://schemas.microsoft.com/office/drawing/2014/main" id="{EA319CB7-DE10-4977-B22A-1200D0AB5FC8}"/>
            </a:ext>
          </a:extLst>
        </xdr:cNvPr>
        <xdr:cNvSpPr txBox="1"/>
      </xdr:nvSpPr>
      <xdr:spPr>
        <a:xfrm>
          <a:off x="19547840" y="1421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110908</xdr:rowOff>
    </xdr:from>
    <xdr:to>
      <xdr:col>112</xdr:col>
      <xdr:colOff>38100</xdr:colOff>
      <xdr:row>86</xdr:row>
      <xdr:rowOff>41058</xdr:rowOff>
    </xdr:to>
    <xdr:sp macro="" textlink="">
      <xdr:nvSpPr>
        <xdr:cNvPr id="426" name="楕円 425">
          <a:extLst>
            <a:ext uri="{FF2B5EF4-FFF2-40B4-BE49-F238E27FC236}">
              <a16:creationId xmlns:a16="http://schemas.microsoft.com/office/drawing/2014/main" id="{F8D0E8F7-B00B-46A2-8CF3-09803C8DD2C3}"/>
            </a:ext>
          </a:extLst>
        </xdr:cNvPr>
        <xdr:cNvSpPr/>
      </xdr:nvSpPr>
      <xdr:spPr>
        <a:xfrm>
          <a:off x="18735040" y="143603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156319</xdr:rowOff>
    </xdr:from>
    <xdr:to>
      <xdr:col>116</xdr:col>
      <xdr:colOff>63500</xdr:colOff>
      <xdr:row>85</xdr:row>
      <xdr:rowOff>161708</xdr:rowOff>
    </xdr:to>
    <xdr:cxnSp macro="">
      <xdr:nvCxnSpPr>
        <xdr:cNvPr id="427" name="直線コネクタ 426">
          <a:extLst>
            <a:ext uri="{FF2B5EF4-FFF2-40B4-BE49-F238E27FC236}">
              <a16:creationId xmlns:a16="http://schemas.microsoft.com/office/drawing/2014/main" id="{4EE2CC30-9167-424C-B887-224A466237BF}"/>
            </a:ext>
          </a:extLst>
        </xdr:cNvPr>
        <xdr:cNvCxnSpPr/>
      </xdr:nvCxnSpPr>
      <xdr:spPr>
        <a:xfrm flipV="1">
          <a:off x="18778220" y="14405719"/>
          <a:ext cx="73152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113683</xdr:rowOff>
    </xdr:from>
    <xdr:to>
      <xdr:col>107</xdr:col>
      <xdr:colOff>101600</xdr:colOff>
      <xdr:row>86</xdr:row>
      <xdr:rowOff>43833</xdr:rowOff>
    </xdr:to>
    <xdr:sp macro="" textlink="">
      <xdr:nvSpPr>
        <xdr:cNvPr id="428" name="楕円 427">
          <a:extLst>
            <a:ext uri="{FF2B5EF4-FFF2-40B4-BE49-F238E27FC236}">
              <a16:creationId xmlns:a16="http://schemas.microsoft.com/office/drawing/2014/main" id="{EC65474C-C461-4EA9-B95B-040025011250}"/>
            </a:ext>
          </a:extLst>
        </xdr:cNvPr>
        <xdr:cNvSpPr/>
      </xdr:nvSpPr>
      <xdr:spPr>
        <a:xfrm>
          <a:off x="17937480" y="14363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161708</xdr:rowOff>
    </xdr:from>
    <xdr:to>
      <xdr:col>111</xdr:col>
      <xdr:colOff>177800</xdr:colOff>
      <xdr:row>85</xdr:row>
      <xdr:rowOff>164483</xdr:rowOff>
    </xdr:to>
    <xdr:cxnSp macro="">
      <xdr:nvCxnSpPr>
        <xdr:cNvPr id="429" name="直線コネクタ 428">
          <a:extLst>
            <a:ext uri="{FF2B5EF4-FFF2-40B4-BE49-F238E27FC236}">
              <a16:creationId xmlns:a16="http://schemas.microsoft.com/office/drawing/2014/main" id="{2E2C5AB2-1839-4460-9364-013508C2B6E1}"/>
            </a:ext>
          </a:extLst>
        </xdr:cNvPr>
        <xdr:cNvCxnSpPr/>
      </xdr:nvCxnSpPr>
      <xdr:spPr>
        <a:xfrm flipV="1">
          <a:off x="17988280" y="14411108"/>
          <a:ext cx="78994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121031</xdr:rowOff>
    </xdr:from>
    <xdr:to>
      <xdr:col>102</xdr:col>
      <xdr:colOff>165100</xdr:colOff>
      <xdr:row>86</xdr:row>
      <xdr:rowOff>51181</xdr:rowOff>
    </xdr:to>
    <xdr:sp macro="" textlink="">
      <xdr:nvSpPr>
        <xdr:cNvPr id="430" name="楕円 429">
          <a:extLst>
            <a:ext uri="{FF2B5EF4-FFF2-40B4-BE49-F238E27FC236}">
              <a16:creationId xmlns:a16="http://schemas.microsoft.com/office/drawing/2014/main" id="{7D5DD88A-AF74-417D-B077-A49AB62AA1D9}"/>
            </a:ext>
          </a:extLst>
        </xdr:cNvPr>
        <xdr:cNvSpPr/>
      </xdr:nvSpPr>
      <xdr:spPr>
        <a:xfrm>
          <a:off x="17162780" y="14370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164483</xdr:rowOff>
    </xdr:from>
    <xdr:to>
      <xdr:col>107</xdr:col>
      <xdr:colOff>50800</xdr:colOff>
      <xdr:row>86</xdr:row>
      <xdr:rowOff>381</xdr:rowOff>
    </xdr:to>
    <xdr:cxnSp macro="">
      <xdr:nvCxnSpPr>
        <xdr:cNvPr id="431" name="直線コネクタ 430">
          <a:extLst>
            <a:ext uri="{FF2B5EF4-FFF2-40B4-BE49-F238E27FC236}">
              <a16:creationId xmlns:a16="http://schemas.microsoft.com/office/drawing/2014/main" id="{A9009581-6A90-4E22-A167-C8B133F049C0}"/>
            </a:ext>
          </a:extLst>
        </xdr:cNvPr>
        <xdr:cNvCxnSpPr/>
      </xdr:nvCxnSpPr>
      <xdr:spPr>
        <a:xfrm flipV="1">
          <a:off x="17213580" y="14413883"/>
          <a:ext cx="7747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121847</xdr:rowOff>
    </xdr:from>
    <xdr:to>
      <xdr:col>98</xdr:col>
      <xdr:colOff>38100</xdr:colOff>
      <xdr:row>86</xdr:row>
      <xdr:rowOff>51997</xdr:rowOff>
    </xdr:to>
    <xdr:sp macro="" textlink="">
      <xdr:nvSpPr>
        <xdr:cNvPr id="432" name="楕円 431">
          <a:extLst>
            <a:ext uri="{FF2B5EF4-FFF2-40B4-BE49-F238E27FC236}">
              <a16:creationId xmlns:a16="http://schemas.microsoft.com/office/drawing/2014/main" id="{B4CC8FF5-763C-4D56-A12B-7511F74F076D}"/>
            </a:ext>
          </a:extLst>
        </xdr:cNvPr>
        <xdr:cNvSpPr/>
      </xdr:nvSpPr>
      <xdr:spPr>
        <a:xfrm>
          <a:off x="16388080" y="1437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xdr:rowOff>
    </xdr:from>
    <xdr:to>
      <xdr:col>102</xdr:col>
      <xdr:colOff>114300</xdr:colOff>
      <xdr:row>86</xdr:row>
      <xdr:rowOff>1197</xdr:rowOff>
    </xdr:to>
    <xdr:cxnSp macro="">
      <xdr:nvCxnSpPr>
        <xdr:cNvPr id="433" name="直線コネクタ 432">
          <a:extLst>
            <a:ext uri="{FF2B5EF4-FFF2-40B4-BE49-F238E27FC236}">
              <a16:creationId xmlns:a16="http://schemas.microsoft.com/office/drawing/2014/main" id="{3C6D052A-D828-4E4A-9E05-6F0F7CD8847D}"/>
            </a:ext>
          </a:extLst>
        </xdr:cNvPr>
        <xdr:cNvCxnSpPr/>
      </xdr:nvCxnSpPr>
      <xdr:spPr>
        <a:xfrm flipV="1">
          <a:off x="16431260" y="14417421"/>
          <a:ext cx="78232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434" name="n_1aveValue【消防施設】&#10;一人当たり面積">
          <a:extLst>
            <a:ext uri="{FF2B5EF4-FFF2-40B4-BE49-F238E27FC236}">
              <a16:creationId xmlns:a16="http://schemas.microsoft.com/office/drawing/2014/main" id="{6EDF904B-2265-47D3-971B-366F664DA4C4}"/>
            </a:ext>
          </a:extLst>
        </xdr:cNvPr>
        <xdr:cNvSpPr txBox="1"/>
      </xdr:nvSpPr>
      <xdr:spPr>
        <a:xfrm>
          <a:off x="18561127" y="145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435" name="n_2aveValue【消防施設】&#10;一人当たり面積">
          <a:extLst>
            <a:ext uri="{FF2B5EF4-FFF2-40B4-BE49-F238E27FC236}">
              <a16:creationId xmlns:a16="http://schemas.microsoft.com/office/drawing/2014/main" id="{8614810B-233A-4A14-9013-C709C409FD89}"/>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436" name="n_3aveValue【消防施設】&#10;一人当たり面積">
          <a:extLst>
            <a:ext uri="{FF2B5EF4-FFF2-40B4-BE49-F238E27FC236}">
              <a16:creationId xmlns:a16="http://schemas.microsoft.com/office/drawing/2014/main" id="{536060AB-19A3-4645-BFA0-BC3C1F0DEE66}"/>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437" name="n_4aveValue【消防施設】&#10;一人当たり面積">
          <a:extLst>
            <a:ext uri="{FF2B5EF4-FFF2-40B4-BE49-F238E27FC236}">
              <a16:creationId xmlns:a16="http://schemas.microsoft.com/office/drawing/2014/main" id="{9BA1BCA7-1E42-46FA-BB07-6C04B22D7A0D}"/>
            </a:ext>
          </a:extLst>
        </xdr:cNvPr>
        <xdr:cNvSpPr txBox="1"/>
      </xdr:nvSpPr>
      <xdr:spPr>
        <a:xfrm>
          <a:off x="16226867" y="145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57585</xdr:rowOff>
    </xdr:from>
    <xdr:ext cx="469744" cy="259045"/>
    <xdr:sp macro="" textlink="">
      <xdr:nvSpPr>
        <xdr:cNvPr id="438" name="n_1mainValue【消防施設】&#10;一人当たり面積">
          <a:extLst>
            <a:ext uri="{FF2B5EF4-FFF2-40B4-BE49-F238E27FC236}">
              <a16:creationId xmlns:a16="http://schemas.microsoft.com/office/drawing/2014/main" id="{EB254C2D-A73D-483D-A3C6-005D8B9EE49B}"/>
            </a:ext>
          </a:extLst>
        </xdr:cNvPr>
        <xdr:cNvSpPr txBox="1"/>
      </xdr:nvSpPr>
      <xdr:spPr>
        <a:xfrm>
          <a:off x="18561127" y="1413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60360</xdr:rowOff>
    </xdr:from>
    <xdr:ext cx="469744" cy="259045"/>
    <xdr:sp macro="" textlink="">
      <xdr:nvSpPr>
        <xdr:cNvPr id="439" name="n_2mainValue【消防施設】&#10;一人当たり面積">
          <a:extLst>
            <a:ext uri="{FF2B5EF4-FFF2-40B4-BE49-F238E27FC236}">
              <a16:creationId xmlns:a16="http://schemas.microsoft.com/office/drawing/2014/main" id="{A2D95704-38A3-4637-ACA3-C7EA9DF1B823}"/>
            </a:ext>
          </a:extLst>
        </xdr:cNvPr>
        <xdr:cNvSpPr txBox="1"/>
      </xdr:nvSpPr>
      <xdr:spPr>
        <a:xfrm>
          <a:off x="17776267" y="1414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67708</xdr:rowOff>
    </xdr:from>
    <xdr:ext cx="469744" cy="259045"/>
    <xdr:sp macro="" textlink="">
      <xdr:nvSpPr>
        <xdr:cNvPr id="440" name="n_3mainValue【消防施設】&#10;一人当たり面積">
          <a:extLst>
            <a:ext uri="{FF2B5EF4-FFF2-40B4-BE49-F238E27FC236}">
              <a16:creationId xmlns:a16="http://schemas.microsoft.com/office/drawing/2014/main" id="{CE1E9043-7485-4D0F-A007-2BA84D6A0B76}"/>
            </a:ext>
          </a:extLst>
        </xdr:cNvPr>
        <xdr:cNvSpPr txBox="1"/>
      </xdr:nvSpPr>
      <xdr:spPr>
        <a:xfrm>
          <a:off x="17001567" y="1414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68524</xdr:rowOff>
    </xdr:from>
    <xdr:ext cx="469744" cy="259045"/>
    <xdr:sp macro="" textlink="">
      <xdr:nvSpPr>
        <xdr:cNvPr id="441" name="n_4mainValue【消防施設】&#10;一人当たり面積">
          <a:extLst>
            <a:ext uri="{FF2B5EF4-FFF2-40B4-BE49-F238E27FC236}">
              <a16:creationId xmlns:a16="http://schemas.microsoft.com/office/drawing/2014/main" id="{0E7B3887-3FD7-4BA3-8E02-DA46F89FBC75}"/>
            </a:ext>
          </a:extLst>
        </xdr:cNvPr>
        <xdr:cNvSpPr txBox="1"/>
      </xdr:nvSpPr>
      <xdr:spPr>
        <a:xfrm>
          <a:off x="16226867" y="1415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6AF30ADB-F36E-4AAC-B553-28FCBAD5351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CF5DB3F5-0EDB-4604-B6D3-8942CE6A679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19B21AC8-9769-41C7-9FF3-411D3D50C20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0C219896-BE9F-4027-AFD5-1DF5E082E23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B975D2E5-01BD-4DBE-A848-403CE94B773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CAF3CE53-91BA-43C8-AAA3-051A74D0214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301D2018-7561-464A-ABAC-BC5038A0991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8BAF65FF-8BFE-4007-BD5F-B3B8EBCC05E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15B2AC10-B5CE-4F97-8FA5-D2AC9341D47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F9DA07A6-33A4-4367-9DA2-7526AD63A30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064555E5-50E4-40C0-B924-F5EB206A01E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C9092CDB-112E-49B2-9370-7CE3168C6E9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14D95314-7879-4E74-9C55-54E128BE46C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CDDC0E9F-F168-4B7C-B469-4294C0B9873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07B2C3D1-51A4-4F42-9D59-ADE96B499C7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C819EAC4-D0AF-4DE0-8273-2A4AAAA3BD3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BF4A974C-079F-4BA7-98E1-E1817CB8591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3BF75D3F-C01A-46AF-BB79-0E042805445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C27716B6-C38D-4B2C-8A57-DCEC7E7C843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06438F1F-5C7C-40EE-9E08-A6D535681EE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276319FA-8B8F-448F-9080-959BA60E1D8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503F88A6-6E04-41A0-A15A-0A1FFDFEAAA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FFF1B7A6-93B9-46C2-BF56-161D6197B60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1C26D2C5-6CCD-456F-9DE1-36A20816348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6335E5E4-15DA-481F-8D1F-30711EB56F1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7" name="直線コネクタ 466">
          <a:extLst>
            <a:ext uri="{FF2B5EF4-FFF2-40B4-BE49-F238E27FC236}">
              <a16:creationId xmlns:a16="http://schemas.microsoft.com/office/drawing/2014/main" id="{2D6CBD4D-7D14-4792-8AD5-CA5C780E9012}"/>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8" name="【庁舎】&#10;有形固定資産減価償却率最小値テキスト">
          <a:extLst>
            <a:ext uri="{FF2B5EF4-FFF2-40B4-BE49-F238E27FC236}">
              <a16:creationId xmlns:a16="http://schemas.microsoft.com/office/drawing/2014/main" id="{57DCC241-B6E1-4A60-99DD-153B78BE3D6C}"/>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9" name="直線コネクタ 468">
          <a:extLst>
            <a:ext uri="{FF2B5EF4-FFF2-40B4-BE49-F238E27FC236}">
              <a16:creationId xmlns:a16="http://schemas.microsoft.com/office/drawing/2014/main" id="{C6280436-B248-4684-B37E-DFD289E70BFC}"/>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70" name="【庁舎】&#10;有形固定資産減価償却率最大値テキスト">
          <a:extLst>
            <a:ext uri="{FF2B5EF4-FFF2-40B4-BE49-F238E27FC236}">
              <a16:creationId xmlns:a16="http://schemas.microsoft.com/office/drawing/2014/main" id="{3044D6AD-7774-40CD-A3FA-094671392E53}"/>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71" name="直線コネクタ 470">
          <a:extLst>
            <a:ext uri="{FF2B5EF4-FFF2-40B4-BE49-F238E27FC236}">
              <a16:creationId xmlns:a16="http://schemas.microsoft.com/office/drawing/2014/main" id="{9D27D361-4F33-4147-8780-220F46EB920A}"/>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2" name="【庁舎】&#10;有形固定資産減価償却率平均値テキスト">
          <a:extLst>
            <a:ext uri="{FF2B5EF4-FFF2-40B4-BE49-F238E27FC236}">
              <a16:creationId xmlns:a16="http://schemas.microsoft.com/office/drawing/2014/main" id="{DC4F8D2B-59EB-442E-A1AC-41B5B939D562}"/>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a:extLst>
            <a:ext uri="{FF2B5EF4-FFF2-40B4-BE49-F238E27FC236}">
              <a16:creationId xmlns:a16="http://schemas.microsoft.com/office/drawing/2014/main" id="{C5079FED-C53A-49E3-B801-C8B739F89509}"/>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4" name="フローチャート: 判断 473">
          <a:extLst>
            <a:ext uri="{FF2B5EF4-FFF2-40B4-BE49-F238E27FC236}">
              <a16:creationId xmlns:a16="http://schemas.microsoft.com/office/drawing/2014/main" id="{D36849D4-8C4C-47D9-AA90-D0E235396B47}"/>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5" name="フローチャート: 判断 474">
          <a:extLst>
            <a:ext uri="{FF2B5EF4-FFF2-40B4-BE49-F238E27FC236}">
              <a16:creationId xmlns:a16="http://schemas.microsoft.com/office/drawing/2014/main" id="{07625205-7C31-4EBD-9584-BF2F53E4B0FF}"/>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6" name="フローチャート: 判断 475">
          <a:extLst>
            <a:ext uri="{FF2B5EF4-FFF2-40B4-BE49-F238E27FC236}">
              <a16:creationId xmlns:a16="http://schemas.microsoft.com/office/drawing/2014/main" id="{5169B173-015E-4AD1-9B1F-9052D9F37149}"/>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7" name="フローチャート: 判断 476">
          <a:extLst>
            <a:ext uri="{FF2B5EF4-FFF2-40B4-BE49-F238E27FC236}">
              <a16:creationId xmlns:a16="http://schemas.microsoft.com/office/drawing/2014/main" id="{6A50B049-8FF7-4238-AD5E-D5D20C048401}"/>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607A8DC-7475-4919-8D33-E5CA0036B80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5BF777E-69E5-4B38-A5D8-D8F10A4AE8D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70F6B0B-08D1-4050-8A78-BFE5136C19E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3CFBF24E-12CF-4B57-BD9E-C4BE85B97B1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CFEFBE4-9286-43C7-A91A-7DE25B85A36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44994</xdr:rowOff>
    </xdr:from>
    <xdr:to>
      <xdr:col>85</xdr:col>
      <xdr:colOff>177800</xdr:colOff>
      <xdr:row>107</xdr:row>
      <xdr:rowOff>146594</xdr:rowOff>
    </xdr:to>
    <xdr:sp macro="" textlink="">
      <xdr:nvSpPr>
        <xdr:cNvPr id="483" name="楕円 482">
          <a:extLst>
            <a:ext uri="{FF2B5EF4-FFF2-40B4-BE49-F238E27FC236}">
              <a16:creationId xmlns:a16="http://schemas.microsoft.com/office/drawing/2014/main" id="{902E01B1-220A-4777-AB21-0D4EE5A0ACA9}"/>
            </a:ext>
          </a:extLst>
        </xdr:cNvPr>
        <xdr:cNvSpPr/>
      </xdr:nvSpPr>
      <xdr:spPr>
        <a:xfrm>
          <a:off x="14325600" y="179824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23421</xdr:rowOff>
    </xdr:from>
    <xdr:ext cx="405111" cy="259045"/>
    <xdr:sp macro="" textlink="">
      <xdr:nvSpPr>
        <xdr:cNvPr id="484" name="【庁舎】&#10;有形固定資産減価償却率該当値テキスト">
          <a:extLst>
            <a:ext uri="{FF2B5EF4-FFF2-40B4-BE49-F238E27FC236}">
              <a16:creationId xmlns:a16="http://schemas.microsoft.com/office/drawing/2014/main" id="{6F29155E-E595-4A8F-8A53-F4A2C5E4DE27}"/>
            </a:ext>
          </a:extLst>
        </xdr:cNvPr>
        <xdr:cNvSpPr txBox="1"/>
      </xdr:nvSpPr>
      <xdr:spPr>
        <a:xfrm>
          <a:off x="14414500" y="1796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27032</xdr:rowOff>
    </xdr:from>
    <xdr:to>
      <xdr:col>81</xdr:col>
      <xdr:colOff>101600</xdr:colOff>
      <xdr:row>107</xdr:row>
      <xdr:rowOff>128632</xdr:rowOff>
    </xdr:to>
    <xdr:sp macro="" textlink="">
      <xdr:nvSpPr>
        <xdr:cNvPr id="485" name="楕円 484">
          <a:extLst>
            <a:ext uri="{FF2B5EF4-FFF2-40B4-BE49-F238E27FC236}">
              <a16:creationId xmlns:a16="http://schemas.microsoft.com/office/drawing/2014/main" id="{326768A5-F1B8-4409-A06B-AFDE3C3A2524}"/>
            </a:ext>
          </a:extLst>
        </xdr:cNvPr>
        <xdr:cNvSpPr/>
      </xdr:nvSpPr>
      <xdr:spPr>
        <a:xfrm>
          <a:off x="1357884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77832</xdr:rowOff>
    </xdr:from>
    <xdr:to>
      <xdr:col>85</xdr:col>
      <xdr:colOff>127000</xdr:colOff>
      <xdr:row>107</xdr:row>
      <xdr:rowOff>95794</xdr:rowOff>
    </xdr:to>
    <xdr:cxnSp macro="">
      <xdr:nvCxnSpPr>
        <xdr:cNvPr id="486" name="直線コネクタ 485">
          <a:extLst>
            <a:ext uri="{FF2B5EF4-FFF2-40B4-BE49-F238E27FC236}">
              <a16:creationId xmlns:a16="http://schemas.microsoft.com/office/drawing/2014/main" id="{CEB3E9A8-C831-4265-8802-F8B0734A0F4D}"/>
            </a:ext>
          </a:extLst>
        </xdr:cNvPr>
        <xdr:cNvCxnSpPr/>
      </xdr:nvCxnSpPr>
      <xdr:spPr>
        <a:xfrm>
          <a:off x="13629640" y="18015312"/>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487" name="楕円 486">
          <a:extLst>
            <a:ext uri="{FF2B5EF4-FFF2-40B4-BE49-F238E27FC236}">
              <a16:creationId xmlns:a16="http://schemas.microsoft.com/office/drawing/2014/main" id="{7BA02213-1FB9-49F4-98E3-779A01A78D94}"/>
            </a:ext>
          </a:extLst>
        </xdr:cNvPr>
        <xdr:cNvSpPr/>
      </xdr:nvSpPr>
      <xdr:spPr>
        <a:xfrm>
          <a:off x="12804140" y="179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77832</xdr:rowOff>
    </xdr:to>
    <xdr:cxnSp macro="">
      <xdr:nvCxnSpPr>
        <xdr:cNvPr id="488" name="直線コネクタ 487">
          <a:extLst>
            <a:ext uri="{FF2B5EF4-FFF2-40B4-BE49-F238E27FC236}">
              <a16:creationId xmlns:a16="http://schemas.microsoft.com/office/drawing/2014/main" id="{4A7470C7-2B07-4D1B-A2D6-3ECCBD4A3715}"/>
            </a:ext>
          </a:extLst>
        </xdr:cNvPr>
        <xdr:cNvCxnSpPr/>
      </xdr:nvCxnSpPr>
      <xdr:spPr>
        <a:xfrm>
          <a:off x="12854940" y="18012048"/>
          <a:ext cx="7747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23768</xdr:rowOff>
    </xdr:from>
    <xdr:to>
      <xdr:col>72</xdr:col>
      <xdr:colOff>38100</xdr:colOff>
      <xdr:row>107</xdr:row>
      <xdr:rowOff>125368</xdr:rowOff>
    </xdr:to>
    <xdr:sp macro="" textlink="">
      <xdr:nvSpPr>
        <xdr:cNvPr id="489" name="楕円 488">
          <a:extLst>
            <a:ext uri="{FF2B5EF4-FFF2-40B4-BE49-F238E27FC236}">
              <a16:creationId xmlns:a16="http://schemas.microsoft.com/office/drawing/2014/main" id="{4F3B3982-A4BA-4745-8EF3-7E2F6496B0F6}"/>
            </a:ext>
          </a:extLst>
        </xdr:cNvPr>
        <xdr:cNvSpPr/>
      </xdr:nvSpPr>
      <xdr:spPr>
        <a:xfrm>
          <a:off x="12029440" y="17961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74568</xdr:rowOff>
    </xdr:from>
    <xdr:to>
      <xdr:col>76</xdr:col>
      <xdr:colOff>114300</xdr:colOff>
      <xdr:row>107</xdr:row>
      <xdr:rowOff>74568</xdr:rowOff>
    </xdr:to>
    <xdr:cxnSp macro="">
      <xdr:nvCxnSpPr>
        <xdr:cNvPr id="490" name="直線コネクタ 489">
          <a:extLst>
            <a:ext uri="{FF2B5EF4-FFF2-40B4-BE49-F238E27FC236}">
              <a16:creationId xmlns:a16="http://schemas.microsoft.com/office/drawing/2014/main" id="{684BDAFB-1B83-4C17-9828-02983D77D736}"/>
            </a:ext>
          </a:extLst>
        </xdr:cNvPr>
        <xdr:cNvCxnSpPr/>
      </xdr:nvCxnSpPr>
      <xdr:spPr>
        <a:xfrm>
          <a:off x="12072620" y="1801204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95613</xdr:rowOff>
    </xdr:from>
    <xdr:to>
      <xdr:col>67</xdr:col>
      <xdr:colOff>101600</xdr:colOff>
      <xdr:row>107</xdr:row>
      <xdr:rowOff>25763</xdr:rowOff>
    </xdr:to>
    <xdr:sp macro="" textlink="">
      <xdr:nvSpPr>
        <xdr:cNvPr id="491" name="楕円 490">
          <a:extLst>
            <a:ext uri="{FF2B5EF4-FFF2-40B4-BE49-F238E27FC236}">
              <a16:creationId xmlns:a16="http://schemas.microsoft.com/office/drawing/2014/main" id="{D3E7723E-F3F4-419B-AF09-264DF6DF1CCE}"/>
            </a:ext>
          </a:extLst>
        </xdr:cNvPr>
        <xdr:cNvSpPr/>
      </xdr:nvSpPr>
      <xdr:spPr>
        <a:xfrm>
          <a:off x="1123188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146413</xdr:rowOff>
    </xdr:from>
    <xdr:to>
      <xdr:col>71</xdr:col>
      <xdr:colOff>177800</xdr:colOff>
      <xdr:row>107</xdr:row>
      <xdr:rowOff>74568</xdr:rowOff>
    </xdr:to>
    <xdr:cxnSp macro="">
      <xdr:nvCxnSpPr>
        <xdr:cNvPr id="492" name="直線コネクタ 491">
          <a:extLst>
            <a:ext uri="{FF2B5EF4-FFF2-40B4-BE49-F238E27FC236}">
              <a16:creationId xmlns:a16="http://schemas.microsoft.com/office/drawing/2014/main" id="{996C184E-FE1E-470D-B068-7EC624E428CA}"/>
            </a:ext>
          </a:extLst>
        </xdr:cNvPr>
        <xdr:cNvCxnSpPr/>
      </xdr:nvCxnSpPr>
      <xdr:spPr>
        <a:xfrm>
          <a:off x="11282680" y="17916253"/>
          <a:ext cx="78994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493" name="n_1aveValue【庁舎】&#10;有形固定資産減価償却率">
          <a:extLst>
            <a:ext uri="{FF2B5EF4-FFF2-40B4-BE49-F238E27FC236}">
              <a16:creationId xmlns:a16="http://schemas.microsoft.com/office/drawing/2014/main" id="{43C61CAF-4D6B-45CC-BC79-AFA9B6993508}"/>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494" name="n_2aveValue【庁舎】&#10;有形固定資産減価償却率">
          <a:extLst>
            <a:ext uri="{FF2B5EF4-FFF2-40B4-BE49-F238E27FC236}">
              <a16:creationId xmlns:a16="http://schemas.microsoft.com/office/drawing/2014/main" id="{26E6266A-7BAF-4419-A27C-913F5E3BED0A}"/>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495" name="n_3aveValue【庁舎】&#10;有形固定資産減価償却率">
          <a:extLst>
            <a:ext uri="{FF2B5EF4-FFF2-40B4-BE49-F238E27FC236}">
              <a16:creationId xmlns:a16="http://schemas.microsoft.com/office/drawing/2014/main" id="{B5CCD576-35EF-4F68-854F-00F365052120}"/>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496" name="n_4aveValue【庁舎】&#10;有形固定資産減価償却率">
          <a:extLst>
            <a:ext uri="{FF2B5EF4-FFF2-40B4-BE49-F238E27FC236}">
              <a16:creationId xmlns:a16="http://schemas.microsoft.com/office/drawing/2014/main" id="{2B315666-6B21-4FCD-8FC0-62F575BB922A}"/>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119759</xdr:rowOff>
    </xdr:from>
    <xdr:ext cx="405111" cy="259045"/>
    <xdr:sp macro="" textlink="">
      <xdr:nvSpPr>
        <xdr:cNvPr id="497" name="n_1mainValue【庁舎】&#10;有形固定資産減価償却率">
          <a:extLst>
            <a:ext uri="{FF2B5EF4-FFF2-40B4-BE49-F238E27FC236}">
              <a16:creationId xmlns:a16="http://schemas.microsoft.com/office/drawing/2014/main" id="{94C1DCCD-3E49-4C3C-B498-D21672E1C87A}"/>
            </a:ext>
          </a:extLst>
        </xdr:cNvPr>
        <xdr:cNvSpPr txBox="1"/>
      </xdr:nvSpPr>
      <xdr:spPr>
        <a:xfrm>
          <a:off x="13437244" y="180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498" name="n_2mainValue【庁舎】&#10;有形固定資産減価償却率">
          <a:extLst>
            <a:ext uri="{FF2B5EF4-FFF2-40B4-BE49-F238E27FC236}">
              <a16:creationId xmlns:a16="http://schemas.microsoft.com/office/drawing/2014/main" id="{11108420-E75D-4465-BC3B-F367AC935489}"/>
            </a:ext>
          </a:extLst>
        </xdr:cNvPr>
        <xdr:cNvSpPr txBox="1"/>
      </xdr:nvSpPr>
      <xdr:spPr>
        <a:xfrm>
          <a:off x="12675244" y="1805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116495</xdr:rowOff>
    </xdr:from>
    <xdr:ext cx="405111" cy="259045"/>
    <xdr:sp macro="" textlink="">
      <xdr:nvSpPr>
        <xdr:cNvPr id="499" name="n_3mainValue【庁舎】&#10;有形固定資産減価償却率">
          <a:extLst>
            <a:ext uri="{FF2B5EF4-FFF2-40B4-BE49-F238E27FC236}">
              <a16:creationId xmlns:a16="http://schemas.microsoft.com/office/drawing/2014/main" id="{B030181C-2E84-414D-80CB-80498ADF18B7}"/>
            </a:ext>
          </a:extLst>
        </xdr:cNvPr>
        <xdr:cNvSpPr txBox="1"/>
      </xdr:nvSpPr>
      <xdr:spPr>
        <a:xfrm>
          <a:off x="11900544" y="1805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16890</xdr:rowOff>
    </xdr:from>
    <xdr:ext cx="405111" cy="259045"/>
    <xdr:sp macro="" textlink="">
      <xdr:nvSpPr>
        <xdr:cNvPr id="500" name="n_4mainValue【庁舎】&#10;有形固定資産減価償却率">
          <a:extLst>
            <a:ext uri="{FF2B5EF4-FFF2-40B4-BE49-F238E27FC236}">
              <a16:creationId xmlns:a16="http://schemas.microsoft.com/office/drawing/2014/main" id="{49B11508-7BC1-4300-B481-E9AF2687C12D}"/>
            </a:ext>
          </a:extLst>
        </xdr:cNvPr>
        <xdr:cNvSpPr txBox="1"/>
      </xdr:nvSpPr>
      <xdr:spPr>
        <a:xfrm>
          <a:off x="1110298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B30C857B-4071-4878-8B10-BE835235791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85754560-813A-4F31-BB51-D4D262E70D6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B926D02B-DF29-4EF7-8666-5279E9BE69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1044C613-F467-4583-89F5-CB790E7906D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AE3015F9-CCB7-4147-8238-22BA70F34FE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0F6526FC-CAA0-4BF3-B37D-857BEC16941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3E15EB4A-9E7C-4EC4-9E62-12685B2E48B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43E920EA-34B0-40A1-B932-604DEFD73D5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C369322A-1511-4D1B-9937-3F96D8F888C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E5B61A1B-2F4E-4C80-8D85-FEAFC4F36F5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97383B83-96CB-4CBB-B25E-50732D508A9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A4BB8A18-B6F2-4C9A-A360-B8BA0CD514F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B2D691D2-C3D6-4FF4-9175-96A84FC6DE95}"/>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587E691F-70F4-410E-9748-511A243EFB1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2FAFAB1F-4BAC-4426-A3E4-52EEAEB53A53}"/>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CB58F67B-85BC-4109-870A-DF50EF1397A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858EB30C-4DA0-46CA-8BE8-80322E71938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87CC56CF-E9F0-49CF-A77E-599933C77F6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481F976C-CE54-48C8-BC0A-8A45F7FB159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7C04EBF2-E166-4E90-BBC2-F99D6F1AE8B3}"/>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7C327FCC-FF80-4FFE-A439-01AA1BCB80C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61E29B85-AFC8-4873-AD7F-B69877F2CA9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889019B2-8BE1-4B2E-A4D3-1CC02A1A016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BD276F1E-1F2B-494E-8D21-ACE38FB84D5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0A925F14-E9F0-4F32-B0A4-EC997F90FA4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6" name="直線コネクタ 525">
          <a:extLst>
            <a:ext uri="{FF2B5EF4-FFF2-40B4-BE49-F238E27FC236}">
              <a16:creationId xmlns:a16="http://schemas.microsoft.com/office/drawing/2014/main" id="{6330A335-7036-4875-9A44-9622E34FFC2D}"/>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7" name="【庁舎】&#10;一人当たり面積最小値テキスト">
          <a:extLst>
            <a:ext uri="{FF2B5EF4-FFF2-40B4-BE49-F238E27FC236}">
              <a16:creationId xmlns:a16="http://schemas.microsoft.com/office/drawing/2014/main" id="{D34AB4B6-DBCD-4B42-86A0-EC28E50C7266}"/>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8" name="直線コネクタ 527">
          <a:extLst>
            <a:ext uri="{FF2B5EF4-FFF2-40B4-BE49-F238E27FC236}">
              <a16:creationId xmlns:a16="http://schemas.microsoft.com/office/drawing/2014/main" id="{BA02FE5C-F01F-48C3-A5E3-9ADA60644FF0}"/>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9" name="【庁舎】&#10;一人当たり面積最大値テキスト">
          <a:extLst>
            <a:ext uri="{FF2B5EF4-FFF2-40B4-BE49-F238E27FC236}">
              <a16:creationId xmlns:a16="http://schemas.microsoft.com/office/drawing/2014/main" id="{83F8411A-0C07-4407-88FF-4D7EDE28385D}"/>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30" name="直線コネクタ 529">
          <a:extLst>
            <a:ext uri="{FF2B5EF4-FFF2-40B4-BE49-F238E27FC236}">
              <a16:creationId xmlns:a16="http://schemas.microsoft.com/office/drawing/2014/main" id="{103EEC43-49B7-4AE7-AACE-6F577FA65E58}"/>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531" name="【庁舎】&#10;一人当たり面積平均値テキスト">
          <a:extLst>
            <a:ext uri="{FF2B5EF4-FFF2-40B4-BE49-F238E27FC236}">
              <a16:creationId xmlns:a16="http://schemas.microsoft.com/office/drawing/2014/main" id="{C39055E8-FB2B-4E0A-B6F3-A99FB0A3F21F}"/>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2" name="フローチャート: 判断 531">
          <a:extLst>
            <a:ext uri="{FF2B5EF4-FFF2-40B4-BE49-F238E27FC236}">
              <a16:creationId xmlns:a16="http://schemas.microsoft.com/office/drawing/2014/main" id="{BC54AFFD-1E84-47DD-9466-A7B8534E0BB5}"/>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3" name="フローチャート: 判断 532">
          <a:extLst>
            <a:ext uri="{FF2B5EF4-FFF2-40B4-BE49-F238E27FC236}">
              <a16:creationId xmlns:a16="http://schemas.microsoft.com/office/drawing/2014/main" id="{74430C82-EEB3-421F-B1CB-19C2CC55EBF3}"/>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4" name="フローチャート: 判断 533">
          <a:extLst>
            <a:ext uri="{FF2B5EF4-FFF2-40B4-BE49-F238E27FC236}">
              <a16:creationId xmlns:a16="http://schemas.microsoft.com/office/drawing/2014/main" id="{9CAB59B2-1D28-472C-8A47-9DF000241CE0}"/>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5" name="フローチャート: 判断 534">
          <a:extLst>
            <a:ext uri="{FF2B5EF4-FFF2-40B4-BE49-F238E27FC236}">
              <a16:creationId xmlns:a16="http://schemas.microsoft.com/office/drawing/2014/main" id="{35491C87-0491-483B-9B82-0B9C7C251212}"/>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6" name="フローチャート: 判断 535">
          <a:extLst>
            <a:ext uri="{FF2B5EF4-FFF2-40B4-BE49-F238E27FC236}">
              <a16:creationId xmlns:a16="http://schemas.microsoft.com/office/drawing/2014/main" id="{02D02A9F-F125-4765-83EF-1881ED6AFB13}"/>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90DA1CD2-97DC-436D-B9EB-C7DA05E18FB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F197D4B0-F9F2-4C93-9811-7D113CCF339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BBF70FB8-75C6-4C88-AF01-6EC579F74DF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D059BD55-1D46-4B21-AC08-3AA47B38C9C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19B7C590-E039-4279-A81E-5D8FFDFEEBB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16692</xdr:rowOff>
    </xdr:from>
    <xdr:to>
      <xdr:col>116</xdr:col>
      <xdr:colOff>114300</xdr:colOff>
      <xdr:row>104</xdr:row>
      <xdr:rowOff>118292</xdr:rowOff>
    </xdr:to>
    <xdr:sp macro="" textlink="">
      <xdr:nvSpPr>
        <xdr:cNvPr id="542" name="楕円 541">
          <a:extLst>
            <a:ext uri="{FF2B5EF4-FFF2-40B4-BE49-F238E27FC236}">
              <a16:creationId xmlns:a16="http://schemas.microsoft.com/office/drawing/2014/main" id="{DA8A5C5D-E68B-4489-B49A-652B9B799F43}"/>
            </a:ext>
          </a:extLst>
        </xdr:cNvPr>
        <xdr:cNvSpPr/>
      </xdr:nvSpPr>
      <xdr:spPr>
        <a:xfrm>
          <a:off x="19458940" y="174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39569</xdr:rowOff>
    </xdr:from>
    <xdr:ext cx="469744" cy="259045"/>
    <xdr:sp macro="" textlink="">
      <xdr:nvSpPr>
        <xdr:cNvPr id="543" name="【庁舎】&#10;一人当たり面積該当値テキスト">
          <a:extLst>
            <a:ext uri="{FF2B5EF4-FFF2-40B4-BE49-F238E27FC236}">
              <a16:creationId xmlns:a16="http://schemas.microsoft.com/office/drawing/2014/main" id="{20FC02CC-5F6C-4338-987C-CB37E3101927}"/>
            </a:ext>
          </a:extLst>
        </xdr:cNvPr>
        <xdr:cNvSpPr txBox="1"/>
      </xdr:nvSpPr>
      <xdr:spPr>
        <a:xfrm>
          <a:off x="19547840" y="1730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40639</xdr:rowOff>
    </xdr:from>
    <xdr:to>
      <xdr:col>112</xdr:col>
      <xdr:colOff>38100</xdr:colOff>
      <xdr:row>104</xdr:row>
      <xdr:rowOff>142239</xdr:rowOff>
    </xdr:to>
    <xdr:sp macro="" textlink="">
      <xdr:nvSpPr>
        <xdr:cNvPr id="544" name="楕円 543">
          <a:extLst>
            <a:ext uri="{FF2B5EF4-FFF2-40B4-BE49-F238E27FC236}">
              <a16:creationId xmlns:a16="http://schemas.microsoft.com/office/drawing/2014/main" id="{81DE18B3-85F3-46C7-B3CD-A8E3B1C1C695}"/>
            </a:ext>
          </a:extLst>
        </xdr:cNvPr>
        <xdr:cNvSpPr/>
      </xdr:nvSpPr>
      <xdr:spPr>
        <a:xfrm>
          <a:off x="18735040" y="174751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67492</xdr:rowOff>
    </xdr:from>
    <xdr:to>
      <xdr:col>116</xdr:col>
      <xdr:colOff>63500</xdr:colOff>
      <xdr:row>104</xdr:row>
      <xdr:rowOff>91439</xdr:rowOff>
    </xdr:to>
    <xdr:cxnSp macro="">
      <xdr:nvCxnSpPr>
        <xdr:cNvPr id="545" name="直線コネクタ 544">
          <a:extLst>
            <a:ext uri="{FF2B5EF4-FFF2-40B4-BE49-F238E27FC236}">
              <a16:creationId xmlns:a16="http://schemas.microsoft.com/office/drawing/2014/main" id="{CF7A4970-3534-4ED4-825B-3A0320F29A00}"/>
            </a:ext>
          </a:extLst>
        </xdr:cNvPr>
        <xdr:cNvCxnSpPr/>
      </xdr:nvCxnSpPr>
      <xdr:spPr>
        <a:xfrm flipV="1">
          <a:off x="18778220" y="17502052"/>
          <a:ext cx="731520" cy="2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66766</xdr:rowOff>
    </xdr:from>
    <xdr:to>
      <xdr:col>107</xdr:col>
      <xdr:colOff>101600</xdr:colOff>
      <xdr:row>104</xdr:row>
      <xdr:rowOff>168366</xdr:rowOff>
    </xdr:to>
    <xdr:sp macro="" textlink="">
      <xdr:nvSpPr>
        <xdr:cNvPr id="546" name="楕円 545">
          <a:extLst>
            <a:ext uri="{FF2B5EF4-FFF2-40B4-BE49-F238E27FC236}">
              <a16:creationId xmlns:a16="http://schemas.microsoft.com/office/drawing/2014/main" id="{F3FBC6C4-3D72-4855-9420-8321A759C41C}"/>
            </a:ext>
          </a:extLst>
        </xdr:cNvPr>
        <xdr:cNvSpPr/>
      </xdr:nvSpPr>
      <xdr:spPr>
        <a:xfrm>
          <a:off x="17937480" y="1750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91439</xdr:rowOff>
    </xdr:from>
    <xdr:to>
      <xdr:col>111</xdr:col>
      <xdr:colOff>177800</xdr:colOff>
      <xdr:row>104</xdr:row>
      <xdr:rowOff>117566</xdr:rowOff>
    </xdr:to>
    <xdr:cxnSp macro="">
      <xdr:nvCxnSpPr>
        <xdr:cNvPr id="547" name="直線コネクタ 546">
          <a:extLst>
            <a:ext uri="{FF2B5EF4-FFF2-40B4-BE49-F238E27FC236}">
              <a16:creationId xmlns:a16="http://schemas.microsoft.com/office/drawing/2014/main" id="{434854B2-8FB1-48BC-8FFB-092969EBC3E3}"/>
            </a:ext>
          </a:extLst>
        </xdr:cNvPr>
        <xdr:cNvCxnSpPr/>
      </xdr:nvCxnSpPr>
      <xdr:spPr>
        <a:xfrm flipV="1">
          <a:off x="17988280" y="17525999"/>
          <a:ext cx="78994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91802</xdr:rowOff>
    </xdr:from>
    <xdr:to>
      <xdr:col>102</xdr:col>
      <xdr:colOff>165100</xdr:colOff>
      <xdr:row>105</xdr:row>
      <xdr:rowOff>21952</xdr:rowOff>
    </xdr:to>
    <xdr:sp macro="" textlink="">
      <xdr:nvSpPr>
        <xdr:cNvPr id="548" name="楕円 547">
          <a:extLst>
            <a:ext uri="{FF2B5EF4-FFF2-40B4-BE49-F238E27FC236}">
              <a16:creationId xmlns:a16="http://schemas.microsoft.com/office/drawing/2014/main" id="{3AC332F2-C0AD-4F51-9062-6B04879FE66B}"/>
            </a:ext>
          </a:extLst>
        </xdr:cNvPr>
        <xdr:cNvSpPr/>
      </xdr:nvSpPr>
      <xdr:spPr>
        <a:xfrm>
          <a:off x="17162780" y="17526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117566</xdr:rowOff>
    </xdr:from>
    <xdr:to>
      <xdr:col>107</xdr:col>
      <xdr:colOff>50800</xdr:colOff>
      <xdr:row>104</xdr:row>
      <xdr:rowOff>142602</xdr:rowOff>
    </xdr:to>
    <xdr:cxnSp macro="">
      <xdr:nvCxnSpPr>
        <xdr:cNvPr id="549" name="直線コネクタ 548">
          <a:extLst>
            <a:ext uri="{FF2B5EF4-FFF2-40B4-BE49-F238E27FC236}">
              <a16:creationId xmlns:a16="http://schemas.microsoft.com/office/drawing/2014/main" id="{4B07CA31-7777-4779-9EC1-A159E60B55C8}"/>
            </a:ext>
          </a:extLst>
        </xdr:cNvPr>
        <xdr:cNvCxnSpPr/>
      </xdr:nvCxnSpPr>
      <xdr:spPr>
        <a:xfrm flipV="1">
          <a:off x="17213580" y="17552126"/>
          <a:ext cx="7747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114663</xdr:rowOff>
    </xdr:from>
    <xdr:to>
      <xdr:col>98</xdr:col>
      <xdr:colOff>38100</xdr:colOff>
      <xdr:row>105</xdr:row>
      <xdr:rowOff>44813</xdr:rowOff>
    </xdr:to>
    <xdr:sp macro="" textlink="">
      <xdr:nvSpPr>
        <xdr:cNvPr id="550" name="楕円 549">
          <a:extLst>
            <a:ext uri="{FF2B5EF4-FFF2-40B4-BE49-F238E27FC236}">
              <a16:creationId xmlns:a16="http://schemas.microsoft.com/office/drawing/2014/main" id="{37777A61-B692-49CA-B3AD-5BA46D45CB2E}"/>
            </a:ext>
          </a:extLst>
        </xdr:cNvPr>
        <xdr:cNvSpPr/>
      </xdr:nvSpPr>
      <xdr:spPr>
        <a:xfrm>
          <a:off x="16388080" y="17549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142602</xdr:rowOff>
    </xdr:from>
    <xdr:to>
      <xdr:col>102</xdr:col>
      <xdr:colOff>114300</xdr:colOff>
      <xdr:row>104</xdr:row>
      <xdr:rowOff>165463</xdr:rowOff>
    </xdr:to>
    <xdr:cxnSp macro="">
      <xdr:nvCxnSpPr>
        <xdr:cNvPr id="551" name="直線コネクタ 550">
          <a:extLst>
            <a:ext uri="{FF2B5EF4-FFF2-40B4-BE49-F238E27FC236}">
              <a16:creationId xmlns:a16="http://schemas.microsoft.com/office/drawing/2014/main" id="{9D791743-B8D5-4611-97F5-90B8C70B717E}"/>
            </a:ext>
          </a:extLst>
        </xdr:cNvPr>
        <xdr:cNvCxnSpPr/>
      </xdr:nvCxnSpPr>
      <xdr:spPr>
        <a:xfrm flipV="1">
          <a:off x="16431260" y="17577162"/>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552" name="n_1aveValue【庁舎】&#10;一人当たり面積">
          <a:extLst>
            <a:ext uri="{FF2B5EF4-FFF2-40B4-BE49-F238E27FC236}">
              <a16:creationId xmlns:a16="http://schemas.microsoft.com/office/drawing/2014/main" id="{3AB0D144-D351-4D1E-9426-15CCB2AEB19E}"/>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53" name="n_2aveValue【庁舎】&#10;一人当たり面積">
          <a:extLst>
            <a:ext uri="{FF2B5EF4-FFF2-40B4-BE49-F238E27FC236}">
              <a16:creationId xmlns:a16="http://schemas.microsoft.com/office/drawing/2014/main" id="{F41791CC-3FCF-4BFF-A0D6-E89338894696}"/>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54" name="n_3aveValue【庁舎】&#10;一人当たり面積">
          <a:extLst>
            <a:ext uri="{FF2B5EF4-FFF2-40B4-BE49-F238E27FC236}">
              <a16:creationId xmlns:a16="http://schemas.microsoft.com/office/drawing/2014/main" id="{8453F239-8E84-4A78-8567-97D85069A5F5}"/>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55" name="n_4aveValue【庁舎】&#10;一人当たり面積">
          <a:extLst>
            <a:ext uri="{FF2B5EF4-FFF2-40B4-BE49-F238E27FC236}">
              <a16:creationId xmlns:a16="http://schemas.microsoft.com/office/drawing/2014/main" id="{97B1B99A-B8BA-4974-A3C6-958BDB78466C}"/>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158766</xdr:rowOff>
    </xdr:from>
    <xdr:ext cx="469744" cy="259045"/>
    <xdr:sp macro="" textlink="">
      <xdr:nvSpPr>
        <xdr:cNvPr id="556" name="n_1mainValue【庁舎】&#10;一人当たり面積">
          <a:extLst>
            <a:ext uri="{FF2B5EF4-FFF2-40B4-BE49-F238E27FC236}">
              <a16:creationId xmlns:a16="http://schemas.microsoft.com/office/drawing/2014/main" id="{35239E46-8529-4FB8-BE47-07A5A5052E2D}"/>
            </a:ext>
          </a:extLst>
        </xdr:cNvPr>
        <xdr:cNvSpPr txBox="1"/>
      </xdr:nvSpPr>
      <xdr:spPr>
        <a:xfrm>
          <a:off x="18561127" y="1725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13443</xdr:rowOff>
    </xdr:from>
    <xdr:ext cx="469744" cy="259045"/>
    <xdr:sp macro="" textlink="">
      <xdr:nvSpPr>
        <xdr:cNvPr id="557" name="n_2mainValue【庁舎】&#10;一人当たり面積">
          <a:extLst>
            <a:ext uri="{FF2B5EF4-FFF2-40B4-BE49-F238E27FC236}">
              <a16:creationId xmlns:a16="http://schemas.microsoft.com/office/drawing/2014/main" id="{44A5ABB0-B9FB-477F-B5F6-850593CFAD45}"/>
            </a:ext>
          </a:extLst>
        </xdr:cNvPr>
        <xdr:cNvSpPr txBox="1"/>
      </xdr:nvSpPr>
      <xdr:spPr>
        <a:xfrm>
          <a:off x="17776267" y="1728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38479</xdr:rowOff>
    </xdr:from>
    <xdr:ext cx="469744" cy="259045"/>
    <xdr:sp macro="" textlink="">
      <xdr:nvSpPr>
        <xdr:cNvPr id="558" name="n_3mainValue【庁舎】&#10;一人当たり面積">
          <a:extLst>
            <a:ext uri="{FF2B5EF4-FFF2-40B4-BE49-F238E27FC236}">
              <a16:creationId xmlns:a16="http://schemas.microsoft.com/office/drawing/2014/main" id="{87AA9FF2-C02D-4A91-B469-29929C3A3323}"/>
            </a:ext>
          </a:extLst>
        </xdr:cNvPr>
        <xdr:cNvSpPr txBox="1"/>
      </xdr:nvSpPr>
      <xdr:spPr>
        <a:xfrm>
          <a:off x="17001567" y="1730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61340</xdr:rowOff>
    </xdr:from>
    <xdr:ext cx="469744" cy="259045"/>
    <xdr:sp macro="" textlink="">
      <xdr:nvSpPr>
        <xdr:cNvPr id="559" name="n_4mainValue【庁舎】&#10;一人当たり面積">
          <a:extLst>
            <a:ext uri="{FF2B5EF4-FFF2-40B4-BE49-F238E27FC236}">
              <a16:creationId xmlns:a16="http://schemas.microsoft.com/office/drawing/2014/main" id="{50149F97-4691-4DD3-9141-FAB6801498F7}"/>
            </a:ext>
          </a:extLst>
        </xdr:cNvPr>
        <xdr:cNvSpPr txBox="1"/>
      </xdr:nvSpPr>
      <xdr:spPr>
        <a:xfrm>
          <a:off x="16226867" y="1732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4C7EABC2-7DE1-4C98-931C-E046D90022E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E420414F-EC70-44A4-8889-A03C69918F7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C2E0C9B5-9935-462A-9553-68322E4FBB4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老朽化している施設が多く、有形固定資産減価償却率は類似団体と比して高い値となっている。庁舎や体育施設については、令和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年度から改修工事（</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照明設置等）に取り組んでおり、今後若干の数値減少が見込まれる。今後も、公共施設総合管理計画に沿った計画的な施設更新を行う必要がある。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6389065</v>
      </c>
      <c r="BO4" s="406"/>
      <c r="BP4" s="406"/>
      <c r="BQ4" s="406"/>
      <c r="BR4" s="406"/>
      <c r="BS4" s="406"/>
      <c r="BT4" s="406"/>
      <c r="BU4" s="407"/>
      <c r="BV4" s="405">
        <v>7354631</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7.8</v>
      </c>
      <c r="CU4" s="412"/>
      <c r="CV4" s="412"/>
      <c r="CW4" s="412"/>
      <c r="CX4" s="412"/>
      <c r="CY4" s="412"/>
      <c r="CZ4" s="412"/>
      <c r="DA4" s="413"/>
      <c r="DB4" s="411">
        <v>5.9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6089009</v>
      </c>
      <c r="BO5" s="443"/>
      <c r="BP5" s="443"/>
      <c r="BQ5" s="443"/>
      <c r="BR5" s="443"/>
      <c r="BS5" s="443"/>
      <c r="BT5" s="443"/>
      <c r="BU5" s="444"/>
      <c r="BV5" s="442">
        <v>6936861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86.2</v>
      </c>
      <c r="CU5" s="440"/>
      <c r="CV5" s="440"/>
      <c r="CW5" s="440"/>
      <c r="CX5" s="440"/>
      <c r="CY5" s="440"/>
      <c r="CZ5" s="440"/>
      <c r="DA5" s="441"/>
      <c r="DB5" s="439">
        <v>86.7</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300056</v>
      </c>
      <c r="BO6" s="443"/>
      <c r="BP6" s="443"/>
      <c r="BQ6" s="443"/>
      <c r="BR6" s="443"/>
      <c r="BS6" s="443"/>
      <c r="BT6" s="443"/>
      <c r="BU6" s="444"/>
      <c r="BV6" s="442">
        <v>417770</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86.3</v>
      </c>
      <c r="CU6" s="480"/>
      <c r="CV6" s="480"/>
      <c r="CW6" s="480"/>
      <c r="CX6" s="480"/>
      <c r="CY6" s="480"/>
      <c r="CZ6" s="480"/>
      <c r="DA6" s="481"/>
      <c r="DB6" s="479">
        <v>87.1</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33701</v>
      </c>
      <c r="BO7" s="443"/>
      <c r="BP7" s="443"/>
      <c r="BQ7" s="443"/>
      <c r="BR7" s="443"/>
      <c r="BS7" s="443"/>
      <c r="BT7" s="443"/>
      <c r="BU7" s="444"/>
      <c r="BV7" s="442">
        <v>215567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3431019</v>
      </c>
      <c r="CU7" s="443"/>
      <c r="CV7" s="443"/>
      <c r="CW7" s="443"/>
      <c r="CX7" s="443"/>
      <c r="CY7" s="443"/>
      <c r="CZ7" s="443"/>
      <c r="DA7" s="444"/>
      <c r="DB7" s="442">
        <v>3448401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266355</v>
      </c>
      <c r="BO8" s="443"/>
      <c r="BP8" s="443"/>
      <c r="BQ8" s="443"/>
      <c r="BR8" s="443"/>
      <c r="BS8" s="443"/>
      <c r="BT8" s="443"/>
      <c r="BU8" s="444"/>
      <c r="BV8" s="442">
        <v>202203</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0.21</v>
      </c>
      <c r="CU8" s="483"/>
      <c r="CV8" s="483"/>
      <c r="CW8" s="483"/>
      <c r="CX8" s="483"/>
      <c r="CY8" s="483"/>
      <c r="CZ8" s="483"/>
      <c r="DA8" s="484"/>
      <c r="DB8" s="482">
        <v>0.21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5144</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64152</v>
      </c>
      <c r="BO9" s="443"/>
      <c r="BP9" s="443"/>
      <c r="BQ9" s="443"/>
      <c r="BR9" s="443"/>
      <c r="BS9" s="443"/>
      <c r="BT9" s="443"/>
      <c r="BU9" s="444"/>
      <c r="BV9" s="442">
        <v>9949</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12.2</v>
      </c>
      <c r="CU9" s="440"/>
      <c r="CV9" s="440"/>
      <c r="CW9" s="440"/>
      <c r="CX9" s="440"/>
      <c r="CY9" s="440"/>
      <c r="CZ9" s="440"/>
      <c r="DA9" s="441"/>
      <c r="DB9" s="439">
        <v>13.4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5832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161</v>
      </c>
      <c r="BO10" s="443"/>
      <c r="BP10" s="443"/>
      <c r="BQ10" s="443"/>
      <c r="BR10" s="443"/>
      <c r="BS10" s="443"/>
      <c r="BT10" s="443"/>
      <c r="BU10" s="444"/>
      <c r="BV10" s="442">
        <v>603</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4691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4659</v>
      </c>
      <c r="S13" s="527"/>
      <c r="T13" s="527"/>
      <c r="U13" s="527"/>
      <c r="V13" s="528"/>
      <c r="W13" s="458" t="s">
        <v>131</v>
      </c>
      <c r="X13" s="459"/>
      <c r="Y13" s="459"/>
      <c r="Z13" s="459"/>
      <c r="AA13" s="459"/>
      <c r="AB13" s="449"/>
      <c r="AC13" s="493">
        <v>449</v>
      </c>
      <c r="AD13" s="494"/>
      <c r="AE13" s="494"/>
      <c r="AF13" s="494"/>
      <c r="AG13" s="536"/>
      <c r="AH13" s="493">
        <v>588</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64313</v>
      </c>
      <c r="BO13" s="443"/>
      <c r="BP13" s="443"/>
      <c r="BQ13" s="443"/>
      <c r="BR13" s="443"/>
      <c r="BS13" s="443"/>
      <c r="BT13" s="443"/>
      <c r="BU13" s="444"/>
      <c r="BV13" s="442">
        <v>10552</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12.5</v>
      </c>
      <c r="CU13" s="440"/>
      <c r="CV13" s="440"/>
      <c r="CW13" s="440"/>
      <c r="CX13" s="440"/>
      <c r="CY13" s="440"/>
      <c r="CZ13" s="440"/>
      <c r="DA13" s="441"/>
      <c r="DB13" s="439">
        <v>12.4</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4835</v>
      </c>
      <c r="S14" s="527"/>
      <c r="T14" s="527"/>
      <c r="U14" s="527"/>
      <c r="V14" s="528"/>
      <c r="W14" s="432"/>
      <c r="X14" s="433"/>
      <c r="Y14" s="433"/>
      <c r="Z14" s="433"/>
      <c r="AA14" s="433"/>
      <c r="AB14" s="422"/>
      <c r="AC14" s="529">
        <v>17.100000000000001</v>
      </c>
      <c r="AD14" s="530"/>
      <c r="AE14" s="530"/>
      <c r="AF14" s="530"/>
      <c r="AG14" s="531"/>
      <c r="AH14" s="529">
        <v>19.600000000000001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13.7</v>
      </c>
      <c r="CU14" s="541"/>
      <c r="CV14" s="541"/>
      <c r="CW14" s="541"/>
      <c r="CX14" s="541"/>
      <c r="CY14" s="541"/>
      <c r="CZ14" s="541"/>
      <c r="DA14" s="542"/>
      <c r="DB14" s="540">
        <v>16.7</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4808</v>
      </c>
      <c r="S15" s="527"/>
      <c r="T15" s="527"/>
      <c r="U15" s="527"/>
      <c r="V15" s="528"/>
      <c r="W15" s="458" t="s">
        <v>137</v>
      </c>
      <c r="X15" s="459"/>
      <c r="Y15" s="459"/>
      <c r="Z15" s="459"/>
      <c r="AA15" s="459"/>
      <c r="AB15" s="449"/>
      <c r="AC15" s="493">
        <v>784</v>
      </c>
      <c r="AD15" s="494"/>
      <c r="AE15" s="494"/>
      <c r="AF15" s="494"/>
      <c r="AG15" s="536"/>
      <c r="AH15" s="493">
        <v>899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695401</v>
      </c>
      <c r="BO15" s="406"/>
      <c r="BP15" s="406"/>
      <c r="BQ15" s="406"/>
      <c r="BR15" s="406"/>
      <c r="BS15" s="406"/>
      <c r="BT15" s="406"/>
      <c r="BU15" s="407"/>
      <c r="BV15" s="405">
        <v>702430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29.9</v>
      </c>
      <c r="AD16" s="530"/>
      <c r="AE16" s="530"/>
      <c r="AF16" s="530"/>
      <c r="AG16" s="531"/>
      <c r="AH16" s="529">
        <v>29.9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3243910</v>
      </c>
      <c r="BO16" s="443"/>
      <c r="BP16" s="443"/>
      <c r="BQ16" s="443"/>
      <c r="BR16" s="443"/>
      <c r="BS16" s="443"/>
      <c r="BT16" s="443"/>
      <c r="BU16" s="444"/>
      <c r="BV16" s="442">
        <v>3267999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1392</v>
      </c>
      <c r="AD17" s="494"/>
      <c r="AE17" s="494"/>
      <c r="AF17" s="494"/>
      <c r="AG17" s="536"/>
      <c r="AH17" s="493">
        <v>1520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857153</v>
      </c>
      <c r="BO17" s="443"/>
      <c r="BP17" s="443"/>
      <c r="BQ17" s="443"/>
      <c r="BR17" s="443"/>
      <c r="BS17" s="443"/>
      <c r="BT17" s="443"/>
      <c r="BU17" s="444"/>
      <c r="BV17" s="442">
        <v>866402</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299.61</v>
      </c>
      <c r="M18" s="566"/>
      <c r="N18" s="566"/>
      <c r="O18" s="566"/>
      <c r="P18" s="566"/>
      <c r="Q18" s="566"/>
      <c r="R18" s="567"/>
      <c r="S18" s="567"/>
      <c r="T18" s="567"/>
      <c r="U18" s="567"/>
      <c r="V18" s="568"/>
      <c r="W18" s="460"/>
      <c r="X18" s="461"/>
      <c r="Y18" s="461"/>
      <c r="Z18" s="461"/>
      <c r="AA18" s="461"/>
      <c r="AB18" s="452"/>
      <c r="AC18" s="569">
        <v>53</v>
      </c>
      <c r="AD18" s="570"/>
      <c r="AE18" s="570"/>
      <c r="AF18" s="570"/>
      <c r="AG18" s="571"/>
      <c r="AH18" s="569">
        <v>50.5</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3002810</v>
      </c>
      <c r="BO18" s="443"/>
      <c r="BP18" s="443"/>
      <c r="BQ18" s="443"/>
      <c r="BR18" s="443"/>
      <c r="BS18" s="443"/>
      <c r="BT18" s="443"/>
      <c r="BU18" s="444"/>
      <c r="BV18" s="442">
        <v>3018750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4309329</v>
      </c>
      <c r="BO19" s="443"/>
      <c r="BP19" s="443"/>
      <c r="BQ19" s="443"/>
      <c r="BR19" s="443"/>
      <c r="BS19" s="443"/>
      <c r="BT19" s="443"/>
      <c r="BU19" s="444"/>
      <c r="BV19" s="442">
        <v>4429538</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1756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4928010</v>
      </c>
      <c r="BO22" s="406"/>
      <c r="BP22" s="406"/>
      <c r="BQ22" s="406"/>
      <c r="BR22" s="406"/>
      <c r="BS22" s="406"/>
      <c r="BT22" s="406"/>
      <c r="BU22" s="407"/>
      <c r="BV22" s="405">
        <v>5036600</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4697758</v>
      </c>
      <c r="BO23" s="443"/>
      <c r="BP23" s="443"/>
      <c r="BQ23" s="443"/>
      <c r="BR23" s="443"/>
      <c r="BS23" s="443"/>
      <c r="BT23" s="443"/>
      <c r="BU23" s="444"/>
      <c r="BV23" s="442">
        <v>4792409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6500</v>
      </c>
      <c r="R24" s="494"/>
      <c r="S24" s="494"/>
      <c r="T24" s="494"/>
      <c r="U24" s="494"/>
      <c r="V24" s="536"/>
      <c r="W24" s="588"/>
      <c r="X24" s="589"/>
      <c r="Y24" s="590"/>
      <c r="Z24" s="492" t="s">
        <v>162</v>
      </c>
      <c r="AA24" s="472"/>
      <c r="AB24" s="472"/>
      <c r="AC24" s="472"/>
      <c r="AD24" s="472"/>
      <c r="AE24" s="472"/>
      <c r="AF24" s="472"/>
      <c r="AG24" s="473"/>
      <c r="AH24" s="493">
        <v>98</v>
      </c>
      <c r="AI24" s="494"/>
      <c r="AJ24" s="494"/>
      <c r="AK24" s="494"/>
      <c r="AL24" s="536"/>
      <c r="AM24" s="493">
        <v>280574</v>
      </c>
      <c r="AN24" s="494"/>
      <c r="AO24" s="494"/>
      <c r="AP24" s="494"/>
      <c r="AQ24" s="494"/>
      <c r="AR24" s="536"/>
      <c r="AS24" s="493">
        <v>2863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3591712</v>
      </c>
      <c r="BO24" s="443"/>
      <c r="BP24" s="443"/>
      <c r="BQ24" s="443"/>
      <c r="BR24" s="443"/>
      <c r="BS24" s="443"/>
      <c r="BT24" s="443"/>
      <c r="BU24" s="444"/>
      <c r="BV24" s="442">
        <v>3530793</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5360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967921</v>
      </c>
      <c r="BO25" s="406"/>
      <c r="BP25" s="406"/>
      <c r="BQ25" s="406"/>
      <c r="BR25" s="406"/>
      <c r="BS25" s="406"/>
      <c r="BT25" s="406"/>
      <c r="BU25" s="407"/>
      <c r="BV25" s="405">
        <v>700043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4950</v>
      </c>
      <c r="R26" s="494"/>
      <c r="S26" s="494"/>
      <c r="T26" s="494"/>
      <c r="U26" s="494"/>
      <c r="V26" s="536"/>
      <c r="W26" s="588"/>
      <c r="X26" s="589"/>
      <c r="Y26" s="590"/>
      <c r="Z26" s="492" t="s">
        <v>168</v>
      </c>
      <c r="AA26" s="594"/>
      <c r="AB26" s="594"/>
      <c r="AC26" s="594"/>
      <c r="AD26" s="594"/>
      <c r="AE26" s="594"/>
      <c r="AF26" s="594"/>
      <c r="AG26" s="595"/>
      <c r="AH26" s="493">
        <v>9</v>
      </c>
      <c r="AI26" s="494"/>
      <c r="AJ26" s="494"/>
      <c r="AK26" s="494"/>
      <c r="AL26" s="536"/>
      <c r="AM26" s="493">
        <v>21735</v>
      </c>
      <c r="AN26" s="494"/>
      <c r="AO26" s="494"/>
      <c r="AP26" s="494"/>
      <c r="AQ26" s="494"/>
      <c r="AR26" s="536"/>
      <c r="AS26" s="493">
        <v>2415</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2630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104113</v>
      </c>
      <c r="BO27" s="562"/>
      <c r="BP27" s="562"/>
      <c r="BQ27" s="562"/>
      <c r="BR27" s="562"/>
      <c r="BS27" s="562"/>
      <c r="BT27" s="562"/>
      <c r="BU27" s="563"/>
      <c r="BV27" s="561">
        <v>104113</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1940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670754</v>
      </c>
      <c r="BO28" s="406"/>
      <c r="BP28" s="406"/>
      <c r="BQ28" s="406"/>
      <c r="BR28" s="406"/>
      <c r="BS28" s="406"/>
      <c r="BT28" s="406"/>
      <c r="BU28" s="407"/>
      <c r="BV28" s="405">
        <v>670593</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8</v>
      </c>
      <c r="M29" s="494"/>
      <c r="N29" s="494"/>
      <c r="O29" s="494"/>
      <c r="P29" s="536"/>
      <c r="Q29" s="493">
        <v>1740</v>
      </c>
      <c r="R29" s="494"/>
      <c r="S29" s="494"/>
      <c r="T29" s="494"/>
      <c r="U29" s="494"/>
      <c r="V29" s="536"/>
      <c r="W29" s="591"/>
      <c r="X29" s="592"/>
      <c r="Y29" s="593"/>
      <c r="Z29" s="492" t="s">
        <v>177</v>
      </c>
      <c r="AA29" s="472"/>
      <c r="AB29" s="472"/>
      <c r="AC29" s="472"/>
      <c r="AD29" s="472"/>
      <c r="AE29" s="472"/>
      <c r="AF29" s="472"/>
      <c r="AG29" s="473"/>
      <c r="AH29" s="493">
        <v>98</v>
      </c>
      <c r="AI29" s="494"/>
      <c r="AJ29" s="494"/>
      <c r="AK29" s="494"/>
      <c r="AL29" s="536"/>
      <c r="AM29" s="493">
        <v>280574</v>
      </c>
      <c r="AN29" s="494"/>
      <c r="AO29" s="494"/>
      <c r="AP29" s="494"/>
      <c r="AQ29" s="494"/>
      <c r="AR29" s="536"/>
      <c r="AS29" s="493">
        <v>2863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128965</v>
      </c>
      <c r="BO29" s="443"/>
      <c r="BP29" s="443"/>
      <c r="BQ29" s="443"/>
      <c r="BR29" s="443"/>
      <c r="BS29" s="443"/>
      <c r="BT29" s="443"/>
      <c r="BU29" s="444"/>
      <c r="BV29" s="442">
        <v>104419</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89.9</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1285945</v>
      </c>
      <c r="BO30" s="562"/>
      <c r="BP30" s="562"/>
      <c r="BQ30" s="562"/>
      <c r="BR30" s="562"/>
      <c r="BS30" s="562"/>
      <c r="BT30" s="562"/>
      <c r="BU30" s="563"/>
      <c r="BV30" s="561">
        <v>1088219</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下水道事業会計</v>
      </c>
      <c r="AP34" s="633"/>
      <c r="AQ34" s="633"/>
      <c r="AR34" s="633"/>
      <c r="AS34" s="633"/>
      <c r="AT34" s="633"/>
      <c r="AU34" s="633"/>
      <c r="AV34" s="633"/>
      <c r="AW34" s="633"/>
      <c r="AX34" s="633"/>
      <c r="AY34" s="633"/>
      <c r="AZ34" s="633"/>
      <c r="BA34" s="633"/>
      <c r="BB34" s="633"/>
      <c r="BC34" s="633"/>
      <c r="BD34" s="163"/>
      <c r="BE34" s="632">
        <f>IF(BG34="","",MAX(C34:D43,U34:V43,AM34:AN43)+1)</f>
        <v>8</v>
      </c>
      <c r="BF34" s="632"/>
      <c r="BG34" s="633" t="str">
        <f>IF('各会計、関係団体の財政状況及び健全化判断比率'!B34="","",'各会計、関係団体の財政状況及び健全化判断比率'!B34)</f>
        <v>村有温泉特別会計</v>
      </c>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下越福祉行政組合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関川村自然環境管理公社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国民健康保険関川診療所特別会計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IF('各会計、関係団体の財政状況及び健全化判断比率'!B33="","",'各会計、関係団体の財政状況及び健全化判断比率'!B33)</f>
        <v>簡易水道事業会計</v>
      </c>
      <c r="AP35" s="633"/>
      <c r="AQ35" s="633"/>
      <c r="AR35" s="633"/>
      <c r="AS35" s="633"/>
      <c r="AT35" s="633"/>
      <c r="AU35" s="633"/>
      <c r="AV35" s="633"/>
      <c r="AW35" s="633"/>
      <c r="AX35" s="633"/>
      <c r="AY35" s="633"/>
      <c r="AZ35" s="633"/>
      <c r="BA35" s="633"/>
      <c r="BB35" s="633"/>
      <c r="BC35" s="633"/>
      <c r="BD35" s="163"/>
      <c r="BE35" s="632">
        <f t="shared" ref="BE35:BE43" si="1">IF(BG35="","",BE34+1)</f>
        <v>9</v>
      </c>
      <c r="BF35" s="632"/>
      <c r="BG35" s="633" t="str">
        <f>IF('各会計、関係団体の財政状況及び健全化判断比率'!B35="","",'各会計、関係団体の財政状況及び健全化判断比率'!B35)</f>
        <v>宅地等造成特別会計</v>
      </c>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新潟県市町村総合事務組合（一般会計）</v>
      </c>
      <c r="BZ35" s="633"/>
      <c r="CA35" s="633"/>
      <c r="CB35" s="633"/>
      <c r="CC35" s="633"/>
      <c r="CD35" s="633"/>
      <c r="CE35" s="633"/>
      <c r="CF35" s="633"/>
      <c r="CG35" s="633"/>
      <c r="CH35" s="633"/>
      <c r="CI35" s="633"/>
      <c r="CJ35" s="633"/>
      <c r="CK35" s="633"/>
      <c r="CL35" s="633"/>
      <c r="CM35" s="633"/>
      <c r="CN35" s="163"/>
      <c r="CO35" s="632">
        <f t="shared" ref="CO35:CO43" si="3">IF(CQ35="","",CO34+1)</f>
        <v>20</v>
      </c>
      <c r="CP35" s="632"/>
      <c r="CQ35" s="633" t="str">
        <f>IF('各会計、関係団体の財政状況及び健全化判断比率'!BS8="","",'各会計、関係団体の財政状況及び健全化判断比率'!BS8)</f>
        <v>パワープラント関川</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介護保険事業特別会計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新潟県市町村総合事務組合(職員退職手当支給事業特別会計）</v>
      </c>
      <c r="BZ36" s="633"/>
      <c r="CA36" s="633"/>
      <c r="CB36" s="633"/>
      <c r="CC36" s="633"/>
      <c r="CD36" s="633"/>
      <c r="CE36" s="633"/>
      <c r="CF36" s="633"/>
      <c r="CG36" s="633"/>
      <c r="CH36" s="633"/>
      <c r="CI36" s="633"/>
      <c r="CJ36" s="633"/>
      <c r="CK36" s="633"/>
      <c r="CL36" s="633"/>
      <c r="CM36" s="633"/>
      <c r="CN36" s="163"/>
      <c r="CO36" s="632">
        <f t="shared" si="3"/>
        <v>21</v>
      </c>
      <c r="CP36" s="632"/>
      <c r="CQ36" s="633" t="str">
        <f>IF('各会計、関係団体の財政状況及び健全化判断比率'!BS9="","",'各会計、関係団体の財政状況及び健全化判断比率'!BS9)</f>
        <v>関川ふるさとエネルギー株式会社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新潟県市町村総合事務組合(消防団員等公務災害補償事業特別会計）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新潟県市町村総合事務組合【消防賞じゅつ金等支給事業特別会計】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新潟県市町村総合事務組合
　【非常勤職員公務災害補償等事業特別会計】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新潟県市町村総合事務組合
　【交通災害共済事業特別会計】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17</v>
      </c>
      <c r="BX41" s="632"/>
      <c r="BY41" s="633" t="str">
        <f>IF('各会計、関係団体の財政状況及び健全化判断比率'!B75="","",'各会計、関係団体の財政状況及び健全化判断比率'!B75)</f>
        <v>新潟県後期高齢者医療広域連合
　【一般会計】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18</v>
      </c>
      <c r="BX42" s="632"/>
      <c r="BY42" s="633" t="str">
        <f>IF('各会計、関係団体の財政状況及び健全化判断比率'!B76="","",'各会計、関係団体の財政状況及び健全化判断比率'!B76)</f>
        <v>新潟県後期高齢者医療広域連合
　【後期高齢者医療特別会計】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po6LGSRXM+ura4EQM2FCVLYkgIoc6i2svTfpdKVK4iOA05PMwFavDbW7pOFpMnjA9x6EjAbOlkcX5NaOclTFKw==" saltValue="dRKJ8yNB1mpXdFsTWgnf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628336</v>
      </c>
      <c r="S5" s="648"/>
      <c r="T5" s="648"/>
      <c r="U5" s="648"/>
      <c r="V5" s="648"/>
      <c r="W5" s="648"/>
      <c r="X5" s="648"/>
      <c r="Y5" s="649"/>
      <c r="Z5" s="650">
        <v>9.8000000000000007</v>
      </c>
      <c r="AA5" s="650"/>
      <c r="AB5" s="650"/>
      <c r="AC5" s="650"/>
      <c r="AD5" s="651">
        <v>628336</v>
      </c>
      <c r="AE5" s="651"/>
      <c r="AF5" s="651"/>
      <c r="AG5" s="651"/>
      <c r="AH5" s="651"/>
      <c r="AI5" s="651"/>
      <c r="AJ5" s="651"/>
      <c r="AK5" s="651"/>
      <c r="AL5" s="652">
        <v>18.100000000000001</v>
      </c>
      <c r="AM5" s="653"/>
      <c r="AN5" s="653"/>
      <c r="AO5" s="654"/>
      <c r="AP5" s="644" t="s">
        <v>216</v>
      </c>
      <c r="AQ5" s="645"/>
      <c r="AR5" s="645"/>
      <c r="AS5" s="645"/>
      <c r="AT5" s="645"/>
      <c r="AU5" s="645"/>
      <c r="AV5" s="645"/>
      <c r="AW5" s="645"/>
      <c r="AX5" s="645"/>
      <c r="AY5" s="645"/>
      <c r="AZ5" s="645"/>
      <c r="BA5" s="645"/>
      <c r="BB5" s="645"/>
      <c r="BC5" s="645"/>
      <c r="BD5" s="645"/>
      <c r="BE5" s="645"/>
      <c r="BF5" s="646"/>
      <c r="BG5" s="658">
        <v>615864</v>
      </c>
      <c r="BH5" s="659"/>
      <c r="BI5" s="659"/>
      <c r="BJ5" s="659"/>
      <c r="BK5" s="659"/>
      <c r="BL5" s="659"/>
      <c r="BM5" s="659"/>
      <c r="BN5" s="660"/>
      <c r="BO5" s="661">
        <v>98</v>
      </c>
      <c r="BP5" s="661"/>
      <c r="BQ5" s="661"/>
      <c r="BR5" s="661"/>
      <c r="BS5" s="662">
        <v>6841</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91157</v>
      </c>
      <c r="S6" s="659"/>
      <c r="T6" s="659"/>
      <c r="U6" s="659"/>
      <c r="V6" s="659"/>
      <c r="W6" s="659"/>
      <c r="X6" s="659"/>
      <c r="Y6" s="660"/>
      <c r="Z6" s="661">
        <v>1.4</v>
      </c>
      <c r="AA6" s="661"/>
      <c r="AB6" s="661"/>
      <c r="AC6" s="661"/>
      <c r="AD6" s="662">
        <v>91157</v>
      </c>
      <c r="AE6" s="662"/>
      <c r="AF6" s="662"/>
      <c r="AG6" s="662"/>
      <c r="AH6" s="662"/>
      <c r="AI6" s="662"/>
      <c r="AJ6" s="662"/>
      <c r="AK6" s="662"/>
      <c r="AL6" s="663">
        <v>2.6</v>
      </c>
      <c r="AM6" s="664"/>
      <c r="AN6" s="664"/>
      <c r="AO6" s="665"/>
      <c r="AP6" s="655" t="s">
        <v>221</v>
      </c>
      <c r="AQ6" s="656"/>
      <c r="AR6" s="656"/>
      <c r="AS6" s="656"/>
      <c r="AT6" s="656"/>
      <c r="AU6" s="656"/>
      <c r="AV6" s="656"/>
      <c r="AW6" s="656"/>
      <c r="AX6" s="656"/>
      <c r="AY6" s="656"/>
      <c r="AZ6" s="656"/>
      <c r="BA6" s="656"/>
      <c r="BB6" s="656"/>
      <c r="BC6" s="656"/>
      <c r="BD6" s="656"/>
      <c r="BE6" s="656"/>
      <c r="BF6" s="657"/>
      <c r="BG6" s="658">
        <v>615864</v>
      </c>
      <c r="BH6" s="659"/>
      <c r="BI6" s="659"/>
      <c r="BJ6" s="659"/>
      <c r="BK6" s="659"/>
      <c r="BL6" s="659"/>
      <c r="BM6" s="659"/>
      <c r="BN6" s="660"/>
      <c r="BO6" s="661">
        <v>98</v>
      </c>
      <c r="BP6" s="661"/>
      <c r="BQ6" s="661"/>
      <c r="BR6" s="661"/>
      <c r="BS6" s="662">
        <v>6841</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50771</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50771</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158</v>
      </c>
      <c r="S7" s="659"/>
      <c r="T7" s="659"/>
      <c r="U7" s="659"/>
      <c r="V7" s="659"/>
      <c r="W7" s="659"/>
      <c r="X7" s="659"/>
      <c r="Y7" s="660"/>
      <c r="Z7" s="661">
        <v>0</v>
      </c>
      <c r="AA7" s="661"/>
      <c r="AB7" s="661"/>
      <c r="AC7" s="661"/>
      <c r="AD7" s="662">
        <v>158</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184881</v>
      </c>
      <c r="BH7" s="659"/>
      <c r="BI7" s="659"/>
      <c r="BJ7" s="659"/>
      <c r="BK7" s="659"/>
      <c r="BL7" s="659"/>
      <c r="BM7" s="659"/>
      <c r="BN7" s="660"/>
      <c r="BO7" s="661">
        <v>29.4</v>
      </c>
      <c r="BP7" s="661"/>
      <c r="BQ7" s="661"/>
      <c r="BR7" s="661"/>
      <c r="BS7" s="662">
        <v>6841</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1450781</v>
      </c>
      <c r="CS7" s="659"/>
      <c r="CT7" s="659"/>
      <c r="CU7" s="659"/>
      <c r="CV7" s="659"/>
      <c r="CW7" s="659"/>
      <c r="CX7" s="659"/>
      <c r="CY7" s="660"/>
      <c r="CZ7" s="661">
        <v>23.8</v>
      </c>
      <c r="DA7" s="661"/>
      <c r="DB7" s="661"/>
      <c r="DC7" s="661"/>
      <c r="DD7" s="667">
        <v>453175</v>
      </c>
      <c r="DE7" s="659"/>
      <c r="DF7" s="659"/>
      <c r="DG7" s="659"/>
      <c r="DH7" s="659"/>
      <c r="DI7" s="659"/>
      <c r="DJ7" s="659"/>
      <c r="DK7" s="659"/>
      <c r="DL7" s="659"/>
      <c r="DM7" s="659"/>
      <c r="DN7" s="659"/>
      <c r="DO7" s="659"/>
      <c r="DP7" s="660"/>
      <c r="DQ7" s="667">
        <v>795825</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3458</v>
      </c>
      <c r="S8" s="659"/>
      <c r="T8" s="659"/>
      <c r="U8" s="659"/>
      <c r="V8" s="659"/>
      <c r="W8" s="659"/>
      <c r="X8" s="659"/>
      <c r="Y8" s="660"/>
      <c r="Z8" s="661">
        <v>0.1</v>
      </c>
      <c r="AA8" s="661"/>
      <c r="AB8" s="661"/>
      <c r="AC8" s="661"/>
      <c r="AD8" s="662">
        <v>3458</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7221</v>
      </c>
      <c r="BH8" s="659"/>
      <c r="BI8" s="659"/>
      <c r="BJ8" s="659"/>
      <c r="BK8" s="659"/>
      <c r="BL8" s="659"/>
      <c r="BM8" s="659"/>
      <c r="BN8" s="660"/>
      <c r="BO8" s="661">
        <v>1.1000000000000001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1014873</v>
      </c>
      <c r="CS8" s="659"/>
      <c r="CT8" s="659"/>
      <c r="CU8" s="659"/>
      <c r="CV8" s="659"/>
      <c r="CW8" s="659"/>
      <c r="CX8" s="659"/>
      <c r="CY8" s="660"/>
      <c r="CZ8" s="661">
        <v>16.7</v>
      </c>
      <c r="DA8" s="661"/>
      <c r="DB8" s="661"/>
      <c r="DC8" s="661"/>
      <c r="DD8" s="667">
        <v>1096</v>
      </c>
      <c r="DE8" s="659"/>
      <c r="DF8" s="659"/>
      <c r="DG8" s="659"/>
      <c r="DH8" s="659"/>
      <c r="DI8" s="659"/>
      <c r="DJ8" s="659"/>
      <c r="DK8" s="659"/>
      <c r="DL8" s="659"/>
      <c r="DM8" s="659"/>
      <c r="DN8" s="659"/>
      <c r="DO8" s="659"/>
      <c r="DP8" s="660"/>
      <c r="DQ8" s="667">
        <v>709505</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4274</v>
      </c>
      <c r="S9" s="659"/>
      <c r="T9" s="659"/>
      <c r="U9" s="659"/>
      <c r="V9" s="659"/>
      <c r="W9" s="659"/>
      <c r="X9" s="659"/>
      <c r="Y9" s="660"/>
      <c r="Z9" s="661">
        <v>0.1</v>
      </c>
      <c r="AA9" s="661"/>
      <c r="AB9" s="661"/>
      <c r="AC9" s="661"/>
      <c r="AD9" s="662">
        <v>4274</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137893</v>
      </c>
      <c r="BH9" s="659"/>
      <c r="BI9" s="659"/>
      <c r="BJ9" s="659"/>
      <c r="BK9" s="659"/>
      <c r="BL9" s="659"/>
      <c r="BM9" s="659"/>
      <c r="BN9" s="660"/>
      <c r="BO9" s="661">
        <v>21.9</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342970</v>
      </c>
      <c r="CS9" s="659"/>
      <c r="CT9" s="659"/>
      <c r="CU9" s="659"/>
      <c r="CV9" s="659"/>
      <c r="CW9" s="659"/>
      <c r="CX9" s="659"/>
      <c r="CY9" s="660"/>
      <c r="CZ9" s="661">
        <v>5.6</v>
      </c>
      <c r="DA9" s="661"/>
      <c r="DB9" s="661"/>
      <c r="DC9" s="661"/>
      <c r="DD9" s="667">
        <v>4900</v>
      </c>
      <c r="DE9" s="659"/>
      <c r="DF9" s="659"/>
      <c r="DG9" s="659"/>
      <c r="DH9" s="659"/>
      <c r="DI9" s="659"/>
      <c r="DJ9" s="659"/>
      <c r="DK9" s="659"/>
      <c r="DL9" s="659"/>
      <c r="DM9" s="659"/>
      <c r="DN9" s="659"/>
      <c r="DO9" s="659"/>
      <c r="DP9" s="660"/>
      <c r="DQ9" s="667">
        <v>301750</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15825</v>
      </c>
      <c r="BH10" s="659"/>
      <c r="BI10" s="659"/>
      <c r="BJ10" s="659"/>
      <c r="BK10" s="659"/>
      <c r="BL10" s="659"/>
      <c r="BM10" s="659"/>
      <c r="BN10" s="660"/>
      <c r="BO10" s="661">
        <v>2.5</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14551</v>
      </c>
      <c r="CS10" s="659"/>
      <c r="CT10" s="659"/>
      <c r="CU10" s="659"/>
      <c r="CV10" s="659"/>
      <c r="CW10" s="659"/>
      <c r="CX10" s="659"/>
      <c r="CY10" s="660"/>
      <c r="CZ10" s="661">
        <v>0.2</v>
      </c>
      <c r="DA10" s="661"/>
      <c r="DB10" s="661"/>
      <c r="DC10" s="661"/>
      <c r="DD10" s="667" t="s">
        <v>122</v>
      </c>
      <c r="DE10" s="659"/>
      <c r="DF10" s="659"/>
      <c r="DG10" s="659"/>
      <c r="DH10" s="659"/>
      <c r="DI10" s="659"/>
      <c r="DJ10" s="659"/>
      <c r="DK10" s="659"/>
      <c r="DL10" s="659"/>
      <c r="DM10" s="659"/>
      <c r="DN10" s="659"/>
      <c r="DO10" s="659"/>
      <c r="DP10" s="660"/>
      <c r="DQ10" s="667">
        <v>2551</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130122</v>
      </c>
      <c r="S11" s="659"/>
      <c r="T11" s="659"/>
      <c r="U11" s="659"/>
      <c r="V11" s="659"/>
      <c r="W11" s="659"/>
      <c r="X11" s="659"/>
      <c r="Y11" s="660"/>
      <c r="Z11" s="663">
        <v>2</v>
      </c>
      <c r="AA11" s="664"/>
      <c r="AB11" s="664"/>
      <c r="AC11" s="670"/>
      <c r="AD11" s="667">
        <v>130122</v>
      </c>
      <c r="AE11" s="659"/>
      <c r="AF11" s="659"/>
      <c r="AG11" s="659"/>
      <c r="AH11" s="659"/>
      <c r="AI11" s="659"/>
      <c r="AJ11" s="659"/>
      <c r="AK11" s="660"/>
      <c r="AL11" s="663">
        <v>3.7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23942</v>
      </c>
      <c r="BH11" s="659"/>
      <c r="BI11" s="659"/>
      <c r="BJ11" s="659"/>
      <c r="BK11" s="659"/>
      <c r="BL11" s="659"/>
      <c r="BM11" s="659"/>
      <c r="BN11" s="660"/>
      <c r="BO11" s="661">
        <v>3.8</v>
      </c>
      <c r="BP11" s="661"/>
      <c r="BQ11" s="661"/>
      <c r="BR11" s="661"/>
      <c r="BS11" s="662">
        <v>6841</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386998</v>
      </c>
      <c r="CS11" s="659"/>
      <c r="CT11" s="659"/>
      <c r="CU11" s="659"/>
      <c r="CV11" s="659"/>
      <c r="CW11" s="659"/>
      <c r="CX11" s="659"/>
      <c r="CY11" s="660"/>
      <c r="CZ11" s="661">
        <v>6.4</v>
      </c>
      <c r="DA11" s="661"/>
      <c r="DB11" s="661"/>
      <c r="DC11" s="661"/>
      <c r="DD11" s="667">
        <v>83499</v>
      </c>
      <c r="DE11" s="659"/>
      <c r="DF11" s="659"/>
      <c r="DG11" s="659"/>
      <c r="DH11" s="659"/>
      <c r="DI11" s="659"/>
      <c r="DJ11" s="659"/>
      <c r="DK11" s="659"/>
      <c r="DL11" s="659"/>
      <c r="DM11" s="659"/>
      <c r="DN11" s="659"/>
      <c r="DO11" s="659"/>
      <c r="DP11" s="660"/>
      <c r="DQ11" s="667">
        <v>236153</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372255</v>
      </c>
      <c r="BH12" s="659"/>
      <c r="BI12" s="659"/>
      <c r="BJ12" s="659"/>
      <c r="BK12" s="659"/>
      <c r="BL12" s="659"/>
      <c r="BM12" s="659"/>
      <c r="BN12" s="660"/>
      <c r="BO12" s="661">
        <v>59.2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328441</v>
      </c>
      <c r="CS12" s="659"/>
      <c r="CT12" s="659"/>
      <c r="CU12" s="659"/>
      <c r="CV12" s="659"/>
      <c r="CW12" s="659"/>
      <c r="CX12" s="659"/>
      <c r="CY12" s="660"/>
      <c r="CZ12" s="661">
        <v>5.4</v>
      </c>
      <c r="DA12" s="661"/>
      <c r="DB12" s="661"/>
      <c r="DC12" s="661"/>
      <c r="DD12" s="667">
        <v>26379</v>
      </c>
      <c r="DE12" s="659"/>
      <c r="DF12" s="659"/>
      <c r="DG12" s="659"/>
      <c r="DH12" s="659"/>
      <c r="DI12" s="659"/>
      <c r="DJ12" s="659"/>
      <c r="DK12" s="659"/>
      <c r="DL12" s="659"/>
      <c r="DM12" s="659"/>
      <c r="DN12" s="659"/>
      <c r="DO12" s="659"/>
      <c r="DP12" s="660"/>
      <c r="DQ12" s="667">
        <v>163073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2</v>
      </c>
      <c r="S13" s="659"/>
      <c r="T13" s="659"/>
      <c r="U13" s="659"/>
      <c r="V13" s="659"/>
      <c r="W13" s="659"/>
      <c r="X13" s="659"/>
      <c r="Y13" s="660"/>
      <c r="Z13" s="661">
        <v>0</v>
      </c>
      <c r="AA13" s="661"/>
      <c r="AB13" s="661"/>
      <c r="AC13" s="661"/>
      <c r="AD13" s="662">
        <v>2</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345020</v>
      </c>
      <c r="BH13" s="659"/>
      <c r="BI13" s="659"/>
      <c r="BJ13" s="659"/>
      <c r="BK13" s="659"/>
      <c r="BL13" s="659"/>
      <c r="BM13" s="659"/>
      <c r="BN13" s="660"/>
      <c r="BO13" s="661">
        <v>54.9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710220</v>
      </c>
      <c r="CS13" s="659"/>
      <c r="CT13" s="659"/>
      <c r="CU13" s="659"/>
      <c r="CV13" s="659"/>
      <c r="CW13" s="659"/>
      <c r="CX13" s="659"/>
      <c r="CY13" s="660"/>
      <c r="CZ13" s="661">
        <v>11.7</v>
      </c>
      <c r="DA13" s="661"/>
      <c r="DB13" s="661"/>
      <c r="DC13" s="661"/>
      <c r="DD13" s="667">
        <v>153942</v>
      </c>
      <c r="DE13" s="659"/>
      <c r="DF13" s="659"/>
      <c r="DG13" s="659"/>
      <c r="DH13" s="659"/>
      <c r="DI13" s="659"/>
      <c r="DJ13" s="659"/>
      <c r="DK13" s="659"/>
      <c r="DL13" s="659"/>
      <c r="DM13" s="659"/>
      <c r="DN13" s="659"/>
      <c r="DO13" s="659"/>
      <c r="DP13" s="660"/>
      <c r="DQ13" s="667">
        <v>530068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23594</v>
      </c>
      <c r="BH14" s="659"/>
      <c r="BI14" s="659"/>
      <c r="BJ14" s="659"/>
      <c r="BK14" s="659"/>
      <c r="BL14" s="659"/>
      <c r="BM14" s="659"/>
      <c r="BN14" s="660"/>
      <c r="BO14" s="661">
        <v>3.8</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283062</v>
      </c>
      <c r="CS14" s="659"/>
      <c r="CT14" s="659"/>
      <c r="CU14" s="659"/>
      <c r="CV14" s="659"/>
      <c r="CW14" s="659"/>
      <c r="CX14" s="659"/>
      <c r="CY14" s="660"/>
      <c r="CZ14" s="661">
        <v>4.5999999999999996</v>
      </c>
      <c r="DA14" s="661"/>
      <c r="DB14" s="661"/>
      <c r="DC14" s="661"/>
      <c r="DD14" s="667">
        <v>16234</v>
      </c>
      <c r="DE14" s="659"/>
      <c r="DF14" s="659"/>
      <c r="DG14" s="659"/>
      <c r="DH14" s="659"/>
      <c r="DI14" s="659"/>
      <c r="DJ14" s="659"/>
      <c r="DK14" s="659"/>
      <c r="DL14" s="659"/>
      <c r="DM14" s="659"/>
      <c r="DN14" s="659"/>
      <c r="DO14" s="659"/>
      <c r="DP14" s="660"/>
      <c r="DQ14" s="667">
        <v>268461</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8893</v>
      </c>
      <c r="S15" s="659"/>
      <c r="T15" s="659"/>
      <c r="U15" s="659"/>
      <c r="V15" s="659"/>
      <c r="W15" s="659"/>
      <c r="X15" s="659"/>
      <c r="Y15" s="660"/>
      <c r="Z15" s="661">
        <v>0.1</v>
      </c>
      <c r="AA15" s="661"/>
      <c r="AB15" s="661"/>
      <c r="AC15" s="661"/>
      <c r="AD15" s="662">
        <v>8893</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35134</v>
      </c>
      <c r="BH15" s="659"/>
      <c r="BI15" s="659"/>
      <c r="BJ15" s="659"/>
      <c r="BK15" s="659"/>
      <c r="BL15" s="659"/>
      <c r="BM15" s="659"/>
      <c r="BN15" s="660"/>
      <c r="BO15" s="661">
        <v>5.6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344609</v>
      </c>
      <c r="CS15" s="659"/>
      <c r="CT15" s="659"/>
      <c r="CU15" s="659"/>
      <c r="CV15" s="659"/>
      <c r="CW15" s="659"/>
      <c r="CX15" s="659"/>
      <c r="CY15" s="660"/>
      <c r="CZ15" s="661">
        <v>5.7</v>
      </c>
      <c r="DA15" s="661"/>
      <c r="DB15" s="661"/>
      <c r="DC15" s="661"/>
      <c r="DD15" s="667">
        <v>16412</v>
      </c>
      <c r="DE15" s="659"/>
      <c r="DF15" s="659"/>
      <c r="DG15" s="659"/>
      <c r="DH15" s="659"/>
      <c r="DI15" s="659"/>
      <c r="DJ15" s="659"/>
      <c r="DK15" s="659"/>
      <c r="DL15" s="659"/>
      <c r="DM15" s="659"/>
      <c r="DN15" s="659"/>
      <c r="DO15" s="659"/>
      <c r="DP15" s="660"/>
      <c r="DQ15" s="667">
        <v>323712</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10330</v>
      </c>
      <c r="S16" s="659"/>
      <c r="T16" s="659"/>
      <c r="U16" s="659"/>
      <c r="V16" s="659"/>
      <c r="W16" s="659"/>
      <c r="X16" s="659"/>
      <c r="Y16" s="660"/>
      <c r="Z16" s="661">
        <v>0.2</v>
      </c>
      <c r="AA16" s="661"/>
      <c r="AB16" s="661"/>
      <c r="AC16" s="661"/>
      <c r="AD16" s="662">
        <v>10330</v>
      </c>
      <c r="AE16" s="662"/>
      <c r="AF16" s="662"/>
      <c r="AG16" s="662"/>
      <c r="AH16" s="662"/>
      <c r="AI16" s="662"/>
      <c r="AJ16" s="662"/>
      <c r="AK16" s="662"/>
      <c r="AL16" s="663">
        <v>0.3</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613405</v>
      </c>
      <c r="CS16" s="659"/>
      <c r="CT16" s="659"/>
      <c r="CU16" s="659"/>
      <c r="CV16" s="659"/>
      <c r="CW16" s="659"/>
      <c r="CX16" s="659"/>
      <c r="CY16" s="660"/>
      <c r="CZ16" s="661">
        <v>10.1</v>
      </c>
      <c r="DA16" s="661"/>
      <c r="DB16" s="661"/>
      <c r="DC16" s="661"/>
      <c r="DD16" s="667" t="s">
        <v>122</v>
      </c>
      <c r="DE16" s="659"/>
      <c r="DF16" s="659"/>
      <c r="DG16" s="659"/>
      <c r="DH16" s="659"/>
      <c r="DI16" s="659"/>
      <c r="DJ16" s="659"/>
      <c r="DK16" s="659"/>
      <c r="DL16" s="659"/>
      <c r="DM16" s="659"/>
      <c r="DN16" s="659"/>
      <c r="DO16" s="659"/>
      <c r="DP16" s="660"/>
      <c r="DQ16" s="667">
        <v>105654</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20053</v>
      </c>
      <c r="S17" s="659"/>
      <c r="T17" s="659"/>
      <c r="U17" s="659"/>
      <c r="V17" s="659"/>
      <c r="W17" s="659"/>
      <c r="X17" s="659"/>
      <c r="Y17" s="660"/>
      <c r="Z17" s="661">
        <v>0.3</v>
      </c>
      <c r="AA17" s="661"/>
      <c r="AB17" s="661"/>
      <c r="AC17" s="661"/>
      <c r="AD17" s="662">
        <v>20053</v>
      </c>
      <c r="AE17" s="662"/>
      <c r="AF17" s="662"/>
      <c r="AG17" s="662"/>
      <c r="AH17" s="662"/>
      <c r="AI17" s="662"/>
      <c r="AJ17" s="662"/>
      <c r="AK17" s="662"/>
      <c r="AL17" s="663">
        <v>0.6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548328</v>
      </c>
      <c r="CS17" s="659"/>
      <c r="CT17" s="659"/>
      <c r="CU17" s="659"/>
      <c r="CV17" s="659"/>
      <c r="CW17" s="659"/>
      <c r="CX17" s="659"/>
      <c r="CY17" s="660"/>
      <c r="CZ17" s="661">
        <v>9</v>
      </c>
      <c r="DA17" s="661"/>
      <c r="DB17" s="661"/>
      <c r="DC17" s="661"/>
      <c r="DD17" s="667" t="s">
        <v>122</v>
      </c>
      <c r="DE17" s="659"/>
      <c r="DF17" s="659"/>
      <c r="DG17" s="659"/>
      <c r="DH17" s="659"/>
      <c r="DI17" s="659"/>
      <c r="DJ17" s="659"/>
      <c r="DK17" s="659"/>
      <c r="DL17" s="659"/>
      <c r="DM17" s="659"/>
      <c r="DN17" s="659"/>
      <c r="DO17" s="659"/>
      <c r="DP17" s="660"/>
      <c r="DQ17" s="667">
        <v>525050</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1814</v>
      </c>
      <c r="S18" s="659"/>
      <c r="T18" s="659"/>
      <c r="U18" s="659"/>
      <c r="V18" s="659"/>
      <c r="W18" s="659"/>
      <c r="X18" s="659"/>
      <c r="Y18" s="660"/>
      <c r="Z18" s="661">
        <v>0</v>
      </c>
      <c r="AA18" s="661"/>
      <c r="AB18" s="661"/>
      <c r="AC18" s="661"/>
      <c r="AD18" s="662">
        <v>1814</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18239</v>
      </c>
      <c r="S19" s="659"/>
      <c r="T19" s="659"/>
      <c r="U19" s="659"/>
      <c r="V19" s="659"/>
      <c r="W19" s="659"/>
      <c r="X19" s="659"/>
      <c r="Y19" s="660"/>
      <c r="Z19" s="661">
        <v>0.3</v>
      </c>
      <c r="AA19" s="661"/>
      <c r="AB19" s="661"/>
      <c r="AC19" s="661"/>
      <c r="AD19" s="662">
        <v>18239</v>
      </c>
      <c r="AE19" s="662"/>
      <c r="AF19" s="662"/>
      <c r="AG19" s="662"/>
      <c r="AH19" s="662"/>
      <c r="AI19" s="662"/>
      <c r="AJ19" s="662"/>
      <c r="AK19" s="662"/>
      <c r="AL19" s="663">
        <v>0.5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12472</v>
      </c>
      <c r="BH19" s="659"/>
      <c r="BI19" s="659"/>
      <c r="BJ19" s="659"/>
      <c r="BK19" s="659"/>
      <c r="BL19" s="659"/>
      <c r="BM19" s="659"/>
      <c r="BN19" s="660"/>
      <c r="BO19" s="661">
        <v>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12472</v>
      </c>
      <c r="BH20" s="659"/>
      <c r="BI20" s="659"/>
      <c r="BJ20" s="659"/>
      <c r="BK20" s="659"/>
      <c r="BL20" s="659"/>
      <c r="BM20" s="659"/>
      <c r="BN20" s="660"/>
      <c r="BO20" s="661">
        <v>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6089009</v>
      </c>
      <c r="CS20" s="659"/>
      <c r="CT20" s="659"/>
      <c r="CU20" s="659"/>
      <c r="CV20" s="659"/>
      <c r="CW20" s="659"/>
      <c r="CX20" s="659"/>
      <c r="CY20" s="660"/>
      <c r="CZ20" s="661">
        <v>100</v>
      </c>
      <c r="DA20" s="661"/>
      <c r="DB20" s="661"/>
      <c r="DC20" s="661"/>
      <c r="DD20" s="667">
        <v>755637</v>
      </c>
      <c r="DE20" s="659"/>
      <c r="DF20" s="659"/>
      <c r="DG20" s="659"/>
      <c r="DH20" s="659"/>
      <c r="DI20" s="659"/>
      <c r="DJ20" s="659"/>
      <c r="DK20" s="659"/>
      <c r="DL20" s="659"/>
      <c r="DM20" s="659"/>
      <c r="DN20" s="659"/>
      <c r="DO20" s="659"/>
      <c r="DP20" s="660"/>
      <c r="DQ20" s="667">
        <v>4012573</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2824457</v>
      </c>
      <c r="S21" s="659"/>
      <c r="T21" s="659"/>
      <c r="U21" s="659"/>
      <c r="V21" s="659"/>
      <c r="W21" s="659"/>
      <c r="X21" s="659"/>
      <c r="Y21" s="660"/>
      <c r="Z21" s="661">
        <v>44.2</v>
      </c>
      <c r="AA21" s="661"/>
      <c r="AB21" s="661"/>
      <c r="AC21" s="661"/>
      <c r="AD21" s="662">
        <v>2567274</v>
      </c>
      <c r="AE21" s="662"/>
      <c r="AF21" s="662"/>
      <c r="AG21" s="662"/>
      <c r="AH21" s="662"/>
      <c r="AI21" s="662"/>
      <c r="AJ21" s="662"/>
      <c r="AK21" s="662"/>
      <c r="AL21" s="663">
        <v>73.8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12472</v>
      </c>
      <c r="BH21" s="659"/>
      <c r="BI21" s="659"/>
      <c r="BJ21" s="659"/>
      <c r="BK21" s="659"/>
      <c r="BL21" s="659"/>
      <c r="BM21" s="659"/>
      <c r="BN21" s="660"/>
      <c r="BO21" s="661">
        <v>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2567274</v>
      </c>
      <c r="S22" s="659"/>
      <c r="T22" s="659"/>
      <c r="U22" s="659"/>
      <c r="V22" s="659"/>
      <c r="W22" s="659"/>
      <c r="X22" s="659"/>
      <c r="Y22" s="660"/>
      <c r="Z22" s="661">
        <v>40.200000000000003</v>
      </c>
      <c r="AA22" s="661"/>
      <c r="AB22" s="661"/>
      <c r="AC22" s="661"/>
      <c r="AD22" s="662">
        <v>2567274</v>
      </c>
      <c r="AE22" s="662"/>
      <c r="AF22" s="662"/>
      <c r="AG22" s="662"/>
      <c r="AH22" s="662"/>
      <c r="AI22" s="662"/>
      <c r="AJ22" s="662"/>
      <c r="AK22" s="662"/>
      <c r="AL22" s="663">
        <v>73.8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257181</v>
      </c>
      <c r="S23" s="659"/>
      <c r="T23" s="659"/>
      <c r="U23" s="659"/>
      <c r="V23" s="659"/>
      <c r="W23" s="659"/>
      <c r="X23" s="659"/>
      <c r="Y23" s="660"/>
      <c r="Z23" s="661">
        <v>4</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2</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1744862</v>
      </c>
      <c r="CS24" s="648"/>
      <c r="CT24" s="648"/>
      <c r="CU24" s="648"/>
      <c r="CV24" s="648"/>
      <c r="CW24" s="648"/>
      <c r="CX24" s="648"/>
      <c r="CY24" s="649"/>
      <c r="CZ24" s="652">
        <v>28.7</v>
      </c>
      <c r="DA24" s="653"/>
      <c r="DB24" s="653"/>
      <c r="DC24" s="669"/>
      <c r="DD24" s="690">
        <v>1460817</v>
      </c>
      <c r="DE24" s="648"/>
      <c r="DF24" s="648"/>
      <c r="DG24" s="648"/>
      <c r="DH24" s="648"/>
      <c r="DI24" s="648"/>
      <c r="DJ24" s="648"/>
      <c r="DK24" s="649"/>
      <c r="DL24" s="690">
        <v>1455589</v>
      </c>
      <c r="DM24" s="648"/>
      <c r="DN24" s="648"/>
      <c r="DO24" s="648"/>
      <c r="DP24" s="648"/>
      <c r="DQ24" s="648"/>
      <c r="DR24" s="648"/>
      <c r="DS24" s="648"/>
      <c r="DT24" s="648"/>
      <c r="DU24" s="648"/>
      <c r="DV24" s="649"/>
      <c r="DW24" s="652">
        <v>41.8</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3721240</v>
      </c>
      <c r="S25" s="659"/>
      <c r="T25" s="659"/>
      <c r="U25" s="659"/>
      <c r="V25" s="659"/>
      <c r="W25" s="659"/>
      <c r="X25" s="659"/>
      <c r="Y25" s="660"/>
      <c r="Z25" s="661">
        <v>58.2</v>
      </c>
      <c r="AA25" s="661"/>
      <c r="AB25" s="661"/>
      <c r="AC25" s="661"/>
      <c r="AD25" s="662">
        <v>3464057</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906456</v>
      </c>
      <c r="CS25" s="679"/>
      <c r="CT25" s="679"/>
      <c r="CU25" s="679"/>
      <c r="CV25" s="679"/>
      <c r="CW25" s="679"/>
      <c r="CX25" s="679"/>
      <c r="CY25" s="680"/>
      <c r="CZ25" s="663">
        <v>14.9</v>
      </c>
      <c r="DA25" s="691"/>
      <c r="DB25" s="691"/>
      <c r="DC25" s="693"/>
      <c r="DD25" s="667">
        <v>838965</v>
      </c>
      <c r="DE25" s="679"/>
      <c r="DF25" s="679"/>
      <c r="DG25" s="679"/>
      <c r="DH25" s="679"/>
      <c r="DI25" s="679"/>
      <c r="DJ25" s="679"/>
      <c r="DK25" s="680"/>
      <c r="DL25" s="667">
        <v>834246</v>
      </c>
      <c r="DM25" s="679"/>
      <c r="DN25" s="679"/>
      <c r="DO25" s="679"/>
      <c r="DP25" s="679"/>
      <c r="DQ25" s="679"/>
      <c r="DR25" s="679"/>
      <c r="DS25" s="679"/>
      <c r="DT25" s="679"/>
      <c r="DU25" s="679"/>
      <c r="DV25" s="680"/>
      <c r="DW25" s="663">
        <v>23.9</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659</v>
      </c>
      <c r="S26" s="659"/>
      <c r="T26" s="659"/>
      <c r="U26" s="659"/>
      <c r="V26" s="659"/>
      <c r="W26" s="659"/>
      <c r="X26" s="659"/>
      <c r="Y26" s="660"/>
      <c r="Z26" s="661">
        <v>0</v>
      </c>
      <c r="AA26" s="661"/>
      <c r="AB26" s="661"/>
      <c r="AC26" s="661"/>
      <c r="AD26" s="662">
        <v>659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521626</v>
      </c>
      <c r="CS26" s="659"/>
      <c r="CT26" s="659"/>
      <c r="CU26" s="659"/>
      <c r="CV26" s="659"/>
      <c r="CW26" s="659"/>
      <c r="CX26" s="659"/>
      <c r="CY26" s="660"/>
      <c r="CZ26" s="663">
        <v>8.6</v>
      </c>
      <c r="DA26" s="691"/>
      <c r="DB26" s="691"/>
      <c r="DC26" s="693"/>
      <c r="DD26" s="667">
        <v>467420</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6763</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628336</v>
      </c>
      <c r="BH27" s="659"/>
      <c r="BI27" s="659"/>
      <c r="BJ27" s="659"/>
      <c r="BK27" s="659"/>
      <c r="BL27" s="659"/>
      <c r="BM27" s="659"/>
      <c r="BN27" s="660"/>
      <c r="BO27" s="661">
        <v>100</v>
      </c>
      <c r="BP27" s="661"/>
      <c r="BQ27" s="661"/>
      <c r="BR27" s="661"/>
      <c r="BS27" s="662">
        <v>6841</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290078</v>
      </c>
      <c r="CS27" s="679"/>
      <c r="CT27" s="679"/>
      <c r="CU27" s="679"/>
      <c r="CV27" s="679"/>
      <c r="CW27" s="679"/>
      <c r="CX27" s="679"/>
      <c r="CY27" s="680"/>
      <c r="CZ27" s="663">
        <v>4.8</v>
      </c>
      <c r="DA27" s="691"/>
      <c r="DB27" s="691"/>
      <c r="DC27" s="693"/>
      <c r="DD27" s="667">
        <v>96802</v>
      </c>
      <c r="DE27" s="679"/>
      <c r="DF27" s="679"/>
      <c r="DG27" s="679"/>
      <c r="DH27" s="679"/>
      <c r="DI27" s="679"/>
      <c r="DJ27" s="679"/>
      <c r="DK27" s="680"/>
      <c r="DL27" s="667">
        <v>96293</v>
      </c>
      <c r="DM27" s="679"/>
      <c r="DN27" s="679"/>
      <c r="DO27" s="679"/>
      <c r="DP27" s="679"/>
      <c r="DQ27" s="679"/>
      <c r="DR27" s="679"/>
      <c r="DS27" s="679"/>
      <c r="DT27" s="679"/>
      <c r="DU27" s="679"/>
      <c r="DV27" s="680"/>
      <c r="DW27" s="663">
        <v>2.8</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93451</v>
      </c>
      <c r="S28" s="659"/>
      <c r="T28" s="659"/>
      <c r="U28" s="659"/>
      <c r="V28" s="659"/>
      <c r="W28" s="659"/>
      <c r="X28" s="659"/>
      <c r="Y28" s="660"/>
      <c r="Z28" s="661">
        <v>1.5</v>
      </c>
      <c r="AA28" s="661"/>
      <c r="AB28" s="661"/>
      <c r="AC28" s="661"/>
      <c r="AD28" s="662">
        <v>3495</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548328</v>
      </c>
      <c r="CS28" s="659"/>
      <c r="CT28" s="659"/>
      <c r="CU28" s="659"/>
      <c r="CV28" s="659"/>
      <c r="CW28" s="659"/>
      <c r="CX28" s="659"/>
      <c r="CY28" s="660"/>
      <c r="CZ28" s="663">
        <v>9</v>
      </c>
      <c r="DA28" s="691"/>
      <c r="DB28" s="691"/>
      <c r="DC28" s="693"/>
      <c r="DD28" s="667">
        <v>525050</v>
      </c>
      <c r="DE28" s="659"/>
      <c r="DF28" s="659"/>
      <c r="DG28" s="659"/>
      <c r="DH28" s="659"/>
      <c r="DI28" s="659"/>
      <c r="DJ28" s="659"/>
      <c r="DK28" s="660"/>
      <c r="DL28" s="667">
        <v>525050</v>
      </c>
      <c r="DM28" s="659"/>
      <c r="DN28" s="659"/>
      <c r="DO28" s="659"/>
      <c r="DP28" s="659"/>
      <c r="DQ28" s="659"/>
      <c r="DR28" s="659"/>
      <c r="DS28" s="659"/>
      <c r="DT28" s="659"/>
      <c r="DU28" s="659"/>
      <c r="DV28" s="660"/>
      <c r="DW28" s="663">
        <v>15.1</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8250</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548113</v>
      </c>
      <c r="CS29" s="679"/>
      <c r="CT29" s="679"/>
      <c r="CU29" s="679"/>
      <c r="CV29" s="679"/>
      <c r="CW29" s="679"/>
      <c r="CX29" s="679"/>
      <c r="CY29" s="680"/>
      <c r="CZ29" s="663">
        <v>9</v>
      </c>
      <c r="DA29" s="691"/>
      <c r="DB29" s="691"/>
      <c r="DC29" s="693"/>
      <c r="DD29" s="667">
        <v>524835</v>
      </c>
      <c r="DE29" s="679"/>
      <c r="DF29" s="679"/>
      <c r="DG29" s="679"/>
      <c r="DH29" s="679"/>
      <c r="DI29" s="679"/>
      <c r="DJ29" s="679"/>
      <c r="DK29" s="680"/>
      <c r="DL29" s="667">
        <v>524835</v>
      </c>
      <c r="DM29" s="679"/>
      <c r="DN29" s="679"/>
      <c r="DO29" s="679"/>
      <c r="DP29" s="679"/>
      <c r="DQ29" s="679"/>
      <c r="DR29" s="679"/>
      <c r="DS29" s="679"/>
      <c r="DT29" s="679"/>
      <c r="DU29" s="679"/>
      <c r="DV29" s="680"/>
      <c r="DW29" s="663">
        <v>15.1</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935155</v>
      </c>
      <c r="S30" s="659"/>
      <c r="T30" s="659"/>
      <c r="U30" s="659"/>
      <c r="V30" s="659"/>
      <c r="W30" s="659"/>
      <c r="X30" s="659"/>
      <c r="Y30" s="660"/>
      <c r="Z30" s="661">
        <v>14.6</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534781</v>
      </c>
      <c r="CS30" s="659"/>
      <c r="CT30" s="659"/>
      <c r="CU30" s="659"/>
      <c r="CV30" s="659"/>
      <c r="CW30" s="659"/>
      <c r="CX30" s="659"/>
      <c r="CY30" s="660"/>
      <c r="CZ30" s="663">
        <v>8.8000000000000007</v>
      </c>
      <c r="DA30" s="691"/>
      <c r="DB30" s="691"/>
      <c r="DC30" s="693"/>
      <c r="DD30" s="667">
        <v>511503</v>
      </c>
      <c r="DE30" s="659"/>
      <c r="DF30" s="659"/>
      <c r="DG30" s="659"/>
      <c r="DH30" s="659"/>
      <c r="DI30" s="659"/>
      <c r="DJ30" s="659"/>
      <c r="DK30" s="660"/>
      <c r="DL30" s="667">
        <v>511503</v>
      </c>
      <c r="DM30" s="659"/>
      <c r="DN30" s="659"/>
      <c r="DO30" s="659"/>
      <c r="DP30" s="659"/>
      <c r="DQ30" s="659"/>
      <c r="DR30" s="659"/>
      <c r="DS30" s="659"/>
      <c r="DT30" s="659"/>
      <c r="DU30" s="659"/>
      <c r="DV30" s="660"/>
      <c r="DW30" s="663">
        <v>14.7</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99.5</v>
      </c>
      <c r="BH31" s="702"/>
      <c r="BI31" s="702"/>
      <c r="BJ31" s="702"/>
      <c r="BK31" s="702"/>
      <c r="BL31" s="702"/>
      <c r="BM31" s="653">
        <v>98.5</v>
      </c>
      <c r="BN31" s="702"/>
      <c r="BO31" s="702"/>
      <c r="BP31" s="702"/>
      <c r="BQ31" s="703"/>
      <c r="BR31" s="705">
        <v>99.6</v>
      </c>
      <c r="BS31" s="702"/>
      <c r="BT31" s="702"/>
      <c r="BU31" s="702"/>
      <c r="BV31" s="702"/>
      <c r="BW31" s="702"/>
      <c r="BX31" s="653">
        <v>98.6</v>
      </c>
      <c r="BY31" s="702"/>
      <c r="BZ31" s="702"/>
      <c r="CA31" s="702"/>
      <c r="CB31" s="703"/>
      <c r="CD31" s="698"/>
      <c r="CE31" s="699"/>
      <c r="CF31" s="655" t="s">
        <v>300</v>
      </c>
      <c r="CG31" s="656"/>
      <c r="CH31" s="656"/>
      <c r="CI31" s="656"/>
      <c r="CJ31" s="656"/>
      <c r="CK31" s="656"/>
      <c r="CL31" s="656"/>
      <c r="CM31" s="656"/>
      <c r="CN31" s="656"/>
      <c r="CO31" s="656"/>
      <c r="CP31" s="656"/>
      <c r="CQ31" s="657"/>
      <c r="CR31" s="658">
        <v>13332</v>
      </c>
      <c r="CS31" s="679"/>
      <c r="CT31" s="679"/>
      <c r="CU31" s="679"/>
      <c r="CV31" s="679"/>
      <c r="CW31" s="679"/>
      <c r="CX31" s="679"/>
      <c r="CY31" s="680"/>
      <c r="CZ31" s="663">
        <v>0.2</v>
      </c>
      <c r="DA31" s="691"/>
      <c r="DB31" s="691"/>
      <c r="DC31" s="693"/>
      <c r="DD31" s="667">
        <v>13332</v>
      </c>
      <c r="DE31" s="679"/>
      <c r="DF31" s="679"/>
      <c r="DG31" s="679"/>
      <c r="DH31" s="679"/>
      <c r="DI31" s="679"/>
      <c r="DJ31" s="679"/>
      <c r="DK31" s="680"/>
      <c r="DL31" s="667">
        <v>13332</v>
      </c>
      <c r="DM31" s="679"/>
      <c r="DN31" s="679"/>
      <c r="DO31" s="679"/>
      <c r="DP31" s="679"/>
      <c r="DQ31" s="679"/>
      <c r="DR31" s="679"/>
      <c r="DS31" s="679"/>
      <c r="DT31" s="679"/>
      <c r="DU31" s="679"/>
      <c r="DV31" s="680"/>
      <c r="DW31" s="663">
        <v>0.4</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406753</v>
      </c>
      <c r="S32" s="659"/>
      <c r="T32" s="659"/>
      <c r="U32" s="659"/>
      <c r="V32" s="659"/>
      <c r="W32" s="659"/>
      <c r="X32" s="659"/>
      <c r="Y32" s="660"/>
      <c r="Z32" s="661">
        <v>6.4</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99.7</v>
      </c>
      <c r="BH32" s="679"/>
      <c r="BI32" s="679"/>
      <c r="BJ32" s="679"/>
      <c r="BK32" s="679"/>
      <c r="BL32" s="679"/>
      <c r="BM32" s="664">
        <v>99.3</v>
      </c>
      <c r="BN32" s="679"/>
      <c r="BO32" s="679"/>
      <c r="BP32" s="679"/>
      <c r="BQ32" s="704"/>
      <c r="BR32" s="715">
        <v>99.7</v>
      </c>
      <c r="BS32" s="679"/>
      <c r="BT32" s="679"/>
      <c r="BU32" s="679"/>
      <c r="BV32" s="679"/>
      <c r="BW32" s="679"/>
      <c r="BX32" s="664">
        <v>99.3</v>
      </c>
      <c r="BY32" s="679"/>
      <c r="BZ32" s="679"/>
      <c r="CA32" s="679"/>
      <c r="CB32" s="704"/>
      <c r="CD32" s="700"/>
      <c r="CE32" s="701"/>
      <c r="CF32" s="655" t="s">
        <v>304</v>
      </c>
      <c r="CG32" s="656"/>
      <c r="CH32" s="656"/>
      <c r="CI32" s="656"/>
      <c r="CJ32" s="656"/>
      <c r="CK32" s="656"/>
      <c r="CL32" s="656"/>
      <c r="CM32" s="656"/>
      <c r="CN32" s="656"/>
      <c r="CO32" s="656"/>
      <c r="CP32" s="656"/>
      <c r="CQ32" s="657"/>
      <c r="CR32" s="658">
        <v>215</v>
      </c>
      <c r="CS32" s="659"/>
      <c r="CT32" s="659"/>
      <c r="CU32" s="659"/>
      <c r="CV32" s="659"/>
      <c r="CW32" s="659"/>
      <c r="CX32" s="659"/>
      <c r="CY32" s="660"/>
      <c r="CZ32" s="663">
        <v>0</v>
      </c>
      <c r="DA32" s="691"/>
      <c r="DB32" s="691"/>
      <c r="DC32" s="693"/>
      <c r="DD32" s="667">
        <v>215</v>
      </c>
      <c r="DE32" s="659"/>
      <c r="DF32" s="659"/>
      <c r="DG32" s="659"/>
      <c r="DH32" s="659"/>
      <c r="DI32" s="659"/>
      <c r="DJ32" s="659"/>
      <c r="DK32" s="660"/>
      <c r="DL32" s="667">
        <v>215</v>
      </c>
      <c r="DM32" s="659"/>
      <c r="DN32" s="659"/>
      <c r="DO32" s="659"/>
      <c r="DP32" s="659"/>
      <c r="DQ32" s="659"/>
      <c r="DR32" s="659"/>
      <c r="DS32" s="659"/>
      <c r="DT32" s="659"/>
      <c r="DU32" s="659"/>
      <c r="DV32" s="660"/>
      <c r="DW32" s="663">
        <v>0</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16626</v>
      </c>
      <c r="S33" s="659"/>
      <c r="T33" s="659"/>
      <c r="U33" s="659"/>
      <c r="V33" s="659"/>
      <c r="W33" s="659"/>
      <c r="X33" s="659"/>
      <c r="Y33" s="660"/>
      <c r="Z33" s="661">
        <v>0.3</v>
      </c>
      <c r="AA33" s="661"/>
      <c r="AB33" s="661"/>
      <c r="AC33" s="661"/>
      <c r="AD33" s="662">
        <v>9719</v>
      </c>
      <c r="AE33" s="662"/>
      <c r="AF33" s="662"/>
      <c r="AG33" s="662"/>
      <c r="AH33" s="662"/>
      <c r="AI33" s="662"/>
      <c r="AJ33" s="662"/>
      <c r="AK33" s="662"/>
      <c r="AL33" s="663">
        <v>0.3</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99.3</v>
      </c>
      <c r="BH33" s="717"/>
      <c r="BI33" s="717"/>
      <c r="BJ33" s="717"/>
      <c r="BK33" s="717"/>
      <c r="BL33" s="717"/>
      <c r="BM33" s="718">
        <v>97.8</v>
      </c>
      <c r="BN33" s="717"/>
      <c r="BO33" s="717"/>
      <c r="BP33" s="717"/>
      <c r="BQ33" s="719"/>
      <c r="BR33" s="716">
        <v>99.4</v>
      </c>
      <c r="BS33" s="717"/>
      <c r="BT33" s="717"/>
      <c r="BU33" s="717"/>
      <c r="BV33" s="717"/>
      <c r="BW33" s="717"/>
      <c r="BX33" s="718">
        <v>97.9</v>
      </c>
      <c r="BY33" s="717"/>
      <c r="BZ33" s="717"/>
      <c r="CA33" s="717"/>
      <c r="CB33" s="719"/>
      <c r="CD33" s="655" t="s">
        <v>307</v>
      </c>
      <c r="CE33" s="656"/>
      <c r="CF33" s="656"/>
      <c r="CG33" s="656"/>
      <c r="CH33" s="656"/>
      <c r="CI33" s="656"/>
      <c r="CJ33" s="656"/>
      <c r="CK33" s="656"/>
      <c r="CL33" s="656"/>
      <c r="CM33" s="656"/>
      <c r="CN33" s="656"/>
      <c r="CO33" s="656"/>
      <c r="CP33" s="656"/>
      <c r="CQ33" s="657"/>
      <c r="CR33" s="658">
        <v>2975105</v>
      </c>
      <c r="CS33" s="679"/>
      <c r="CT33" s="679"/>
      <c r="CU33" s="679"/>
      <c r="CV33" s="679"/>
      <c r="CW33" s="679"/>
      <c r="CX33" s="679"/>
      <c r="CY33" s="680"/>
      <c r="CZ33" s="663">
        <v>48.9</v>
      </c>
      <c r="DA33" s="691"/>
      <c r="DB33" s="691"/>
      <c r="DC33" s="693"/>
      <c r="DD33" s="667">
        <v>2314102</v>
      </c>
      <c r="DE33" s="679"/>
      <c r="DF33" s="679"/>
      <c r="DG33" s="679"/>
      <c r="DH33" s="679"/>
      <c r="DI33" s="679"/>
      <c r="DJ33" s="679"/>
      <c r="DK33" s="680"/>
      <c r="DL33" s="667">
        <v>1547221</v>
      </c>
      <c r="DM33" s="679"/>
      <c r="DN33" s="679"/>
      <c r="DO33" s="679"/>
      <c r="DP33" s="679"/>
      <c r="DQ33" s="679"/>
      <c r="DR33" s="679"/>
      <c r="DS33" s="679"/>
      <c r="DT33" s="679"/>
      <c r="DU33" s="679"/>
      <c r="DV33" s="680"/>
      <c r="DW33" s="663">
        <v>44.4</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63051</v>
      </c>
      <c r="S34" s="659"/>
      <c r="T34" s="659"/>
      <c r="U34" s="659"/>
      <c r="V34" s="659"/>
      <c r="W34" s="659"/>
      <c r="X34" s="659"/>
      <c r="Y34" s="660"/>
      <c r="Z34" s="661">
        <v>1</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1111866</v>
      </c>
      <c r="CS34" s="659"/>
      <c r="CT34" s="659"/>
      <c r="CU34" s="659"/>
      <c r="CV34" s="659"/>
      <c r="CW34" s="659"/>
      <c r="CX34" s="659"/>
      <c r="CY34" s="660"/>
      <c r="CZ34" s="663">
        <v>18.3</v>
      </c>
      <c r="DA34" s="691"/>
      <c r="DB34" s="691"/>
      <c r="DC34" s="693"/>
      <c r="DD34" s="667">
        <v>852693</v>
      </c>
      <c r="DE34" s="659"/>
      <c r="DF34" s="659"/>
      <c r="DG34" s="659"/>
      <c r="DH34" s="659"/>
      <c r="DI34" s="659"/>
      <c r="DJ34" s="659"/>
      <c r="DK34" s="660"/>
      <c r="DL34" s="667">
        <v>735358</v>
      </c>
      <c r="DM34" s="659"/>
      <c r="DN34" s="659"/>
      <c r="DO34" s="659"/>
      <c r="DP34" s="659"/>
      <c r="DQ34" s="659"/>
      <c r="DR34" s="659"/>
      <c r="DS34" s="659"/>
      <c r="DT34" s="659"/>
      <c r="DU34" s="659"/>
      <c r="DV34" s="660"/>
      <c r="DW34" s="663">
        <v>21.1</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55426</v>
      </c>
      <c r="S35" s="659"/>
      <c r="T35" s="659"/>
      <c r="U35" s="659"/>
      <c r="V35" s="659"/>
      <c r="W35" s="659"/>
      <c r="X35" s="659"/>
      <c r="Y35" s="660"/>
      <c r="Z35" s="661">
        <v>0.9</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280804</v>
      </c>
      <c r="CS35" s="679"/>
      <c r="CT35" s="679"/>
      <c r="CU35" s="679"/>
      <c r="CV35" s="679"/>
      <c r="CW35" s="679"/>
      <c r="CX35" s="679"/>
      <c r="CY35" s="680"/>
      <c r="CZ35" s="663">
        <v>4.5999999999999996</v>
      </c>
      <c r="DA35" s="691"/>
      <c r="DB35" s="691"/>
      <c r="DC35" s="693"/>
      <c r="DD35" s="667">
        <v>228132</v>
      </c>
      <c r="DE35" s="679"/>
      <c r="DF35" s="679"/>
      <c r="DG35" s="679"/>
      <c r="DH35" s="679"/>
      <c r="DI35" s="679"/>
      <c r="DJ35" s="679"/>
      <c r="DK35" s="680"/>
      <c r="DL35" s="667">
        <v>177321</v>
      </c>
      <c r="DM35" s="679"/>
      <c r="DN35" s="679"/>
      <c r="DO35" s="679"/>
      <c r="DP35" s="679"/>
      <c r="DQ35" s="679"/>
      <c r="DR35" s="679"/>
      <c r="DS35" s="679"/>
      <c r="DT35" s="679"/>
      <c r="DU35" s="679"/>
      <c r="DV35" s="680"/>
      <c r="DW35" s="663">
        <v>5.0999999999999996</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417770</v>
      </c>
      <c r="S36" s="659"/>
      <c r="T36" s="659"/>
      <c r="U36" s="659"/>
      <c r="V36" s="659"/>
      <c r="W36" s="659"/>
      <c r="X36" s="659"/>
      <c r="Y36" s="660"/>
      <c r="Z36" s="661">
        <v>6.5</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704800</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10584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890110</v>
      </c>
      <c r="CS36" s="659"/>
      <c r="CT36" s="659"/>
      <c r="CU36" s="659"/>
      <c r="CV36" s="659"/>
      <c r="CW36" s="659"/>
      <c r="CX36" s="659"/>
      <c r="CY36" s="660"/>
      <c r="CZ36" s="663">
        <v>14.6</v>
      </c>
      <c r="DA36" s="691"/>
      <c r="DB36" s="691"/>
      <c r="DC36" s="693"/>
      <c r="DD36" s="667">
        <v>755365</v>
      </c>
      <c r="DE36" s="659"/>
      <c r="DF36" s="659"/>
      <c r="DG36" s="659"/>
      <c r="DH36" s="659"/>
      <c r="DI36" s="659"/>
      <c r="DJ36" s="659"/>
      <c r="DK36" s="660"/>
      <c r="DL36" s="667">
        <v>376216</v>
      </c>
      <c r="DM36" s="659"/>
      <c r="DN36" s="659"/>
      <c r="DO36" s="659"/>
      <c r="DP36" s="659"/>
      <c r="DQ36" s="659"/>
      <c r="DR36" s="659"/>
      <c r="DS36" s="659"/>
      <c r="DT36" s="659"/>
      <c r="DU36" s="659"/>
      <c r="DV36" s="660"/>
      <c r="DW36" s="663">
        <v>10.8</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237729</v>
      </c>
      <c r="S37" s="659"/>
      <c r="T37" s="659"/>
      <c r="U37" s="659"/>
      <c r="V37" s="659"/>
      <c r="W37" s="659"/>
      <c r="X37" s="659"/>
      <c r="Y37" s="660"/>
      <c r="Z37" s="661">
        <v>3.7</v>
      </c>
      <c r="AA37" s="661"/>
      <c r="AB37" s="661"/>
      <c r="AC37" s="661"/>
      <c r="AD37" s="662">
        <v>352</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315000</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2075</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21790</v>
      </c>
      <c r="CS37" s="679"/>
      <c r="CT37" s="679"/>
      <c r="CU37" s="679"/>
      <c r="CV37" s="679"/>
      <c r="CW37" s="679"/>
      <c r="CX37" s="679"/>
      <c r="CY37" s="680"/>
      <c r="CZ37" s="663">
        <v>0.4</v>
      </c>
      <c r="DA37" s="691"/>
      <c r="DB37" s="691"/>
      <c r="DC37" s="693"/>
      <c r="DD37" s="667">
        <v>21790</v>
      </c>
      <c r="DE37" s="679"/>
      <c r="DF37" s="679"/>
      <c r="DG37" s="679"/>
      <c r="DH37" s="679"/>
      <c r="DI37" s="679"/>
      <c r="DJ37" s="679"/>
      <c r="DK37" s="680"/>
      <c r="DL37" s="667">
        <v>20679</v>
      </c>
      <c r="DM37" s="679"/>
      <c r="DN37" s="679"/>
      <c r="DO37" s="679"/>
      <c r="DP37" s="679"/>
      <c r="DQ37" s="679"/>
      <c r="DR37" s="679"/>
      <c r="DS37" s="679"/>
      <c r="DT37" s="679"/>
      <c r="DU37" s="679"/>
      <c r="DV37" s="680"/>
      <c r="DW37" s="663">
        <v>0.6</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426192</v>
      </c>
      <c r="S38" s="659"/>
      <c r="T38" s="659"/>
      <c r="U38" s="659"/>
      <c r="V38" s="659"/>
      <c r="W38" s="659"/>
      <c r="X38" s="659"/>
      <c r="Y38" s="660"/>
      <c r="Z38" s="661">
        <v>6.7</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73972</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651</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315828</v>
      </c>
      <c r="CS38" s="659"/>
      <c r="CT38" s="659"/>
      <c r="CU38" s="659"/>
      <c r="CV38" s="659"/>
      <c r="CW38" s="659"/>
      <c r="CX38" s="659"/>
      <c r="CY38" s="660"/>
      <c r="CZ38" s="663">
        <v>5.2</v>
      </c>
      <c r="DA38" s="691"/>
      <c r="DB38" s="691"/>
      <c r="DC38" s="693"/>
      <c r="DD38" s="667">
        <v>276068</v>
      </c>
      <c r="DE38" s="659"/>
      <c r="DF38" s="659"/>
      <c r="DG38" s="659"/>
      <c r="DH38" s="659"/>
      <c r="DI38" s="659"/>
      <c r="DJ38" s="659"/>
      <c r="DK38" s="660"/>
      <c r="DL38" s="667">
        <v>258326</v>
      </c>
      <c r="DM38" s="659"/>
      <c r="DN38" s="659"/>
      <c r="DO38" s="659"/>
      <c r="DP38" s="659"/>
      <c r="DQ38" s="659"/>
      <c r="DR38" s="659"/>
      <c r="DS38" s="659"/>
      <c r="DT38" s="659"/>
      <c r="DU38" s="659"/>
      <c r="DV38" s="660"/>
      <c r="DW38" s="663">
        <v>7.4</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8300</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945</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264597</v>
      </c>
      <c r="CS39" s="679"/>
      <c r="CT39" s="679"/>
      <c r="CU39" s="679"/>
      <c r="CV39" s="679"/>
      <c r="CW39" s="679"/>
      <c r="CX39" s="679"/>
      <c r="CY39" s="680"/>
      <c r="CZ39" s="663">
        <v>4.3</v>
      </c>
      <c r="DA39" s="691"/>
      <c r="DB39" s="691"/>
      <c r="DC39" s="693"/>
      <c r="DD39" s="667">
        <v>201844</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v>6592</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5"/>
      <c r="BM40" s="656" t="s">
        <v>333</v>
      </c>
      <c r="BN40" s="656"/>
      <c r="BO40" s="656"/>
      <c r="BP40" s="656"/>
      <c r="BQ40" s="656"/>
      <c r="BR40" s="656"/>
      <c r="BS40" s="656"/>
      <c r="BT40" s="656"/>
      <c r="BU40" s="657"/>
      <c r="BV40" s="658">
        <v>77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111900</v>
      </c>
      <c r="CS40" s="659"/>
      <c r="CT40" s="659"/>
      <c r="CU40" s="659"/>
      <c r="CV40" s="659"/>
      <c r="CW40" s="659"/>
      <c r="CX40" s="659"/>
      <c r="CY40" s="660"/>
      <c r="CZ40" s="663">
        <v>1.8</v>
      </c>
      <c r="DA40" s="691"/>
      <c r="DB40" s="691"/>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6389065</v>
      </c>
      <c r="S41" s="731"/>
      <c r="T41" s="731"/>
      <c r="U41" s="731"/>
      <c r="V41" s="731"/>
      <c r="W41" s="731"/>
      <c r="X41" s="731"/>
      <c r="Y41" s="735"/>
      <c r="Z41" s="736">
        <v>100</v>
      </c>
      <c r="AA41" s="736"/>
      <c r="AB41" s="736"/>
      <c r="AC41" s="736"/>
      <c r="AD41" s="737">
        <v>3478282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54297</v>
      </c>
      <c r="BA41" s="659"/>
      <c r="BB41" s="659"/>
      <c r="BC41" s="659"/>
      <c r="BD41" s="679"/>
      <c r="BE41" s="679"/>
      <c r="BF41" s="704"/>
      <c r="BG41" s="708"/>
      <c r="BH41" s="709"/>
      <c r="BI41" s="709"/>
      <c r="BJ41" s="709"/>
      <c r="BK41" s="709"/>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253231</v>
      </c>
      <c r="BA42" s="731"/>
      <c r="BB42" s="731"/>
      <c r="BC42" s="731"/>
      <c r="BD42" s="717"/>
      <c r="BE42" s="717"/>
      <c r="BF42" s="719"/>
      <c r="BG42" s="710"/>
      <c r="BH42" s="711"/>
      <c r="BI42" s="711"/>
      <c r="BJ42" s="711"/>
      <c r="BK42" s="711"/>
      <c r="BL42" s="206"/>
      <c r="BM42" s="682" t="s">
        <v>340</v>
      </c>
      <c r="BN42" s="682"/>
      <c r="BO42" s="682"/>
      <c r="BP42" s="682"/>
      <c r="BQ42" s="682"/>
      <c r="BR42" s="682"/>
      <c r="BS42" s="682"/>
      <c r="BT42" s="682"/>
      <c r="BU42" s="683"/>
      <c r="BV42" s="730">
        <v>502</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1369042</v>
      </c>
      <c r="CS42" s="679"/>
      <c r="CT42" s="679"/>
      <c r="CU42" s="679"/>
      <c r="CV42" s="679"/>
      <c r="CW42" s="679"/>
      <c r="CX42" s="679"/>
      <c r="CY42" s="680"/>
      <c r="CZ42" s="663">
        <v>22.5</v>
      </c>
      <c r="DA42" s="691"/>
      <c r="DB42" s="691"/>
      <c r="DC42" s="693"/>
      <c r="DD42" s="667">
        <v>237654</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22409</v>
      </c>
      <c r="CS43" s="679"/>
      <c r="CT43" s="679"/>
      <c r="CU43" s="679"/>
      <c r="CV43" s="679"/>
      <c r="CW43" s="679"/>
      <c r="CX43" s="679"/>
      <c r="CY43" s="680"/>
      <c r="CZ43" s="663">
        <v>0.4</v>
      </c>
      <c r="DA43" s="691"/>
      <c r="DB43" s="691"/>
      <c r="DC43" s="693"/>
      <c r="DD43" s="667">
        <v>22409</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755637</v>
      </c>
      <c r="CS44" s="659"/>
      <c r="CT44" s="659"/>
      <c r="CU44" s="659"/>
      <c r="CV44" s="659"/>
      <c r="CW44" s="659"/>
      <c r="CX44" s="659"/>
      <c r="CY44" s="660"/>
      <c r="CZ44" s="663">
        <v>12.4</v>
      </c>
      <c r="DA44" s="664"/>
      <c r="DB44" s="664"/>
      <c r="DC44" s="670"/>
      <c r="DD44" s="667">
        <v>132000</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519290</v>
      </c>
      <c r="CS45" s="679"/>
      <c r="CT45" s="679"/>
      <c r="CU45" s="679"/>
      <c r="CV45" s="679"/>
      <c r="CW45" s="679"/>
      <c r="CX45" s="679"/>
      <c r="CY45" s="680"/>
      <c r="CZ45" s="663">
        <v>8.5</v>
      </c>
      <c r="DA45" s="691"/>
      <c r="DB45" s="691"/>
      <c r="DC45" s="693"/>
      <c r="DD45" s="667">
        <v>8221</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211679</v>
      </c>
      <c r="CS46" s="659"/>
      <c r="CT46" s="659"/>
      <c r="CU46" s="659"/>
      <c r="CV46" s="659"/>
      <c r="CW46" s="659"/>
      <c r="CX46" s="659"/>
      <c r="CY46" s="660"/>
      <c r="CZ46" s="663">
        <v>3.5</v>
      </c>
      <c r="DA46" s="664"/>
      <c r="DB46" s="664"/>
      <c r="DC46" s="670"/>
      <c r="DD46" s="667">
        <v>116661</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v>613405</v>
      </c>
      <c r="CS47" s="679"/>
      <c r="CT47" s="679"/>
      <c r="CU47" s="679"/>
      <c r="CV47" s="679"/>
      <c r="CW47" s="679"/>
      <c r="CX47" s="679"/>
      <c r="CY47" s="680"/>
      <c r="CZ47" s="663">
        <v>10.1</v>
      </c>
      <c r="DA47" s="691"/>
      <c r="DB47" s="691"/>
      <c r="DC47" s="693"/>
      <c r="DD47" s="667">
        <v>105654</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6089009</v>
      </c>
      <c r="CS49" s="717"/>
      <c r="CT49" s="717"/>
      <c r="CU49" s="717"/>
      <c r="CV49" s="717"/>
      <c r="CW49" s="717"/>
      <c r="CX49" s="717"/>
      <c r="CY49" s="746"/>
      <c r="CZ49" s="738">
        <v>100</v>
      </c>
      <c r="DA49" s="747"/>
      <c r="DB49" s="747"/>
      <c r="DC49" s="748"/>
      <c r="DD49" s="749">
        <v>4012573</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uT8H/G7CCs95ur+HgZESWzjSRMk0gJHPcqIigkb5w2xTQf0Mz/IU8GBd8kYhRwbQg9+Cfk/KA9bNktXzb4bxw==" saltValue="gEoMKHHvhBLmoGt4iLCvm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7" t="s">
        <v>371</v>
      </c>
      <c r="DH5" s="798"/>
      <c r="DI5" s="798"/>
      <c r="DJ5" s="798"/>
      <c r="DK5" s="799"/>
      <c r="DL5" s="797" t="s">
        <v>372</v>
      </c>
      <c r="DM5" s="798"/>
      <c r="DN5" s="798"/>
      <c r="DO5" s="798"/>
      <c r="DP5" s="799"/>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0"/>
      <c r="DH6" s="801"/>
      <c r="DI6" s="801"/>
      <c r="DJ6" s="801"/>
      <c r="DK6" s="802"/>
      <c r="DL6" s="800"/>
      <c r="DM6" s="801"/>
      <c r="DN6" s="801"/>
      <c r="DO6" s="801"/>
      <c r="DP6" s="802"/>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6390</v>
      </c>
      <c r="R7" s="788"/>
      <c r="S7" s="788"/>
      <c r="T7" s="788"/>
      <c r="U7" s="788"/>
      <c r="V7" s="788">
        <v>6090</v>
      </c>
      <c r="W7" s="788"/>
      <c r="X7" s="788"/>
      <c r="Y7" s="788"/>
      <c r="Z7" s="788"/>
      <c r="AA7" s="788">
        <f>Q7-V7</f>
        <v>300</v>
      </c>
      <c r="AB7" s="788"/>
      <c r="AC7" s="788"/>
      <c r="AD7" s="788"/>
      <c r="AE7" s="789"/>
      <c r="AF7" s="790">
        <v>266</v>
      </c>
      <c r="AG7" s="791"/>
      <c r="AH7" s="791"/>
      <c r="AI7" s="791"/>
      <c r="AJ7" s="792"/>
      <c r="AK7" s="793">
        <v>55</v>
      </c>
      <c r="AL7" s="794"/>
      <c r="AM7" s="794"/>
      <c r="AN7" s="794"/>
      <c r="AO7" s="794"/>
      <c r="AP7" s="794">
        <v>4928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558</v>
      </c>
      <c r="BT7" s="782"/>
      <c r="BU7" s="782"/>
      <c r="BV7" s="782"/>
      <c r="BW7" s="782"/>
      <c r="BX7" s="782"/>
      <c r="BY7" s="782"/>
      <c r="BZ7" s="782"/>
      <c r="CA7" s="782"/>
      <c r="CB7" s="782"/>
      <c r="CC7" s="782"/>
      <c r="CD7" s="782"/>
      <c r="CE7" s="782"/>
      <c r="CF7" s="782"/>
      <c r="CG7" s="1115"/>
      <c r="CH7" s="778">
        <v>0</v>
      </c>
      <c r="CI7" s="779"/>
      <c r="CJ7" s="779"/>
      <c r="CK7" s="779"/>
      <c r="CL7" s="780"/>
      <c r="CM7" s="778">
        <v>31</v>
      </c>
      <c r="CN7" s="779"/>
      <c r="CO7" s="779"/>
      <c r="CP7" s="779"/>
      <c r="CQ7" s="780"/>
      <c r="CR7" s="778">
        <v>20</v>
      </c>
      <c r="CS7" s="779"/>
      <c r="CT7" s="779"/>
      <c r="CU7" s="779"/>
      <c r="CV7" s="780"/>
      <c r="CW7" s="778" t="s">
        <v>561</v>
      </c>
      <c r="CX7" s="779"/>
      <c r="CY7" s="779"/>
      <c r="CZ7" s="779"/>
      <c r="DA7" s="780"/>
      <c r="DB7" s="778" t="s">
        <v>561</v>
      </c>
      <c r="DC7" s="779"/>
      <c r="DD7" s="779"/>
      <c r="DE7" s="779"/>
      <c r="DF7" s="780"/>
      <c r="DG7" s="778" t="s">
        <v>561</v>
      </c>
      <c r="DH7" s="779"/>
      <c r="DI7" s="779"/>
      <c r="DJ7" s="779"/>
      <c r="DK7" s="780"/>
      <c r="DL7" s="778" t="s">
        <v>561</v>
      </c>
      <c r="DM7" s="779"/>
      <c r="DN7" s="779"/>
      <c r="DO7" s="779"/>
      <c r="DP7" s="780"/>
      <c r="DQ7" s="778" t="s">
        <v>561</v>
      </c>
      <c r="DR7" s="779"/>
      <c r="DS7" s="779"/>
      <c r="DT7" s="779"/>
      <c r="DU7" s="780"/>
      <c r="DV7" s="781"/>
      <c r="DW7" s="782"/>
      <c r="DX7" s="782"/>
      <c r="DY7" s="782"/>
      <c r="DZ7" s="783"/>
      <c r="EA7" s="216"/>
    </row>
    <row r="8" spans="1:131" s="217" customFormat="1" ht="26.25" customHeight="1" x14ac:dyDescent="0.2">
      <c r="A8" s="220">
        <v>2</v>
      </c>
      <c r="B8" s="813"/>
      <c r="C8" s="814"/>
      <c r="D8" s="814"/>
      <c r="E8" s="814"/>
      <c r="F8" s="814"/>
      <c r="G8" s="814"/>
      <c r="H8" s="814"/>
      <c r="I8" s="814"/>
      <c r="J8" s="814"/>
      <c r="K8" s="814"/>
      <c r="L8" s="814"/>
      <c r="M8" s="814"/>
      <c r="N8" s="814"/>
      <c r="O8" s="814"/>
      <c r="P8" s="815"/>
      <c r="Q8" s="816"/>
      <c r="R8" s="817"/>
      <c r="S8" s="817"/>
      <c r="T8" s="817"/>
      <c r="U8" s="817"/>
      <c r="V8" s="817"/>
      <c r="W8" s="817"/>
      <c r="X8" s="817"/>
      <c r="Y8" s="817"/>
      <c r="Z8" s="817"/>
      <c r="AA8" s="817"/>
      <c r="AB8" s="817"/>
      <c r="AC8" s="817"/>
      <c r="AD8" s="817"/>
      <c r="AE8" s="818"/>
      <c r="AF8" s="819"/>
      <c r="AG8" s="820"/>
      <c r="AH8" s="820"/>
      <c r="AI8" s="820"/>
      <c r="AJ8" s="821"/>
      <c r="AK8" s="803"/>
      <c r="AL8" s="804"/>
      <c r="AM8" s="804"/>
      <c r="AN8" s="804"/>
      <c r="AO8" s="804"/>
      <c r="AP8" s="804"/>
      <c r="AQ8" s="804"/>
      <c r="AR8" s="804"/>
      <c r="AS8" s="804"/>
      <c r="AT8" s="804"/>
      <c r="AU8" s="805"/>
      <c r="AV8" s="805"/>
      <c r="AW8" s="805"/>
      <c r="AX8" s="805"/>
      <c r="AY8" s="806"/>
      <c r="AZ8" s="214"/>
      <c r="BA8" s="214"/>
      <c r="BB8" s="214"/>
      <c r="BC8" s="214"/>
      <c r="BD8" s="214"/>
      <c r="BE8" s="215"/>
      <c r="BF8" s="215"/>
      <c r="BG8" s="215"/>
      <c r="BH8" s="215"/>
      <c r="BI8" s="215"/>
      <c r="BJ8" s="215"/>
      <c r="BK8" s="215"/>
      <c r="BL8" s="215"/>
      <c r="BM8" s="215"/>
      <c r="BN8" s="215"/>
      <c r="BO8" s="215"/>
      <c r="BP8" s="215"/>
      <c r="BQ8" s="220">
        <v>2</v>
      </c>
      <c r="BR8" s="221"/>
      <c r="BS8" s="810" t="s">
        <v>559</v>
      </c>
      <c r="BT8" s="811"/>
      <c r="BU8" s="811"/>
      <c r="BV8" s="811"/>
      <c r="BW8" s="811"/>
      <c r="BX8" s="811"/>
      <c r="BY8" s="811"/>
      <c r="BZ8" s="811"/>
      <c r="CA8" s="811"/>
      <c r="CB8" s="811"/>
      <c r="CC8" s="811"/>
      <c r="CD8" s="811"/>
      <c r="CE8" s="811"/>
      <c r="CF8" s="811"/>
      <c r="CG8" s="822"/>
      <c r="CH8" s="807" t="s">
        <v>561</v>
      </c>
      <c r="CI8" s="808"/>
      <c r="CJ8" s="808"/>
      <c r="CK8" s="808"/>
      <c r="CL8" s="809"/>
      <c r="CM8" s="807" t="s">
        <v>561</v>
      </c>
      <c r="CN8" s="808"/>
      <c r="CO8" s="808"/>
      <c r="CP8" s="808"/>
      <c r="CQ8" s="809"/>
      <c r="CR8" s="807">
        <v>6</v>
      </c>
      <c r="CS8" s="808"/>
      <c r="CT8" s="808"/>
      <c r="CU8" s="808"/>
      <c r="CV8" s="809"/>
      <c r="CW8" s="807" t="s">
        <v>561</v>
      </c>
      <c r="CX8" s="808"/>
      <c r="CY8" s="808"/>
      <c r="CZ8" s="808"/>
      <c r="DA8" s="809"/>
      <c r="DB8" s="807">
        <v>30</v>
      </c>
      <c r="DC8" s="808"/>
      <c r="DD8" s="808"/>
      <c r="DE8" s="808"/>
      <c r="DF8" s="809"/>
      <c r="DG8" s="807" t="s">
        <v>561</v>
      </c>
      <c r="DH8" s="808"/>
      <c r="DI8" s="808"/>
      <c r="DJ8" s="808"/>
      <c r="DK8" s="809"/>
      <c r="DL8" s="807" t="s">
        <v>561</v>
      </c>
      <c r="DM8" s="808"/>
      <c r="DN8" s="808"/>
      <c r="DO8" s="808"/>
      <c r="DP8" s="809"/>
      <c r="DQ8" s="807" t="s">
        <v>561</v>
      </c>
      <c r="DR8" s="808"/>
      <c r="DS8" s="808"/>
      <c r="DT8" s="808"/>
      <c r="DU8" s="809"/>
      <c r="DV8" s="810"/>
      <c r="DW8" s="811"/>
      <c r="DX8" s="811"/>
      <c r="DY8" s="811"/>
      <c r="DZ8" s="812"/>
      <c r="EA8" s="216"/>
    </row>
    <row r="9" spans="1:131" s="217" customFormat="1" ht="26.25" customHeight="1" x14ac:dyDescent="0.2">
      <c r="A9" s="220">
        <v>3</v>
      </c>
      <c r="B9" s="813"/>
      <c r="C9" s="814"/>
      <c r="D9" s="814"/>
      <c r="E9" s="814"/>
      <c r="F9" s="814"/>
      <c r="G9" s="814"/>
      <c r="H9" s="814"/>
      <c r="I9" s="814"/>
      <c r="J9" s="814"/>
      <c r="K9" s="814"/>
      <c r="L9" s="814"/>
      <c r="M9" s="814"/>
      <c r="N9" s="814"/>
      <c r="O9" s="814"/>
      <c r="P9" s="815"/>
      <c r="Q9" s="816"/>
      <c r="R9" s="817"/>
      <c r="S9" s="817"/>
      <c r="T9" s="817"/>
      <c r="U9" s="817"/>
      <c r="V9" s="817"/>
      <c r="W9" s="817"/>
      <c r="X9" s="817"/>
      <c r="Y9" s="817"/>
      <c r="Z9" s="817"/>
      <c r="AA9" s="817"/>
      <c r="AB9" s="817"/>
      <c r="AC9" s="817"/>
      <c r="AD9" s="817"/>
      <c r="AE9" s="818"/>
      <c r="AF9" s="819"/>
      <c r="AG9" s="820"/>
      <c r="AH9" s="820"/>
      <c r="AI9" s="820"/>
      <c r="AJ9" s="821"/>
      <c r="AK9" s="803"/>
      <c r="AL9" s="804"/>
      <c r="AM9" s="804"/>
      <c r="AN9" s="804"/>
      <c r="AO9" s="804"/>
      <c r="AP9" s="804"/>
      <c r="AQ9" s="804"/>
      <c r="AR9" s="804"/>
      <c r="AS9" s="804"/>
      <c r="AT9" s="804"/>
      <c r="AU9" s="805"/>
      <c r="AV9" s="805"/>
      <c r="AW9" s="805"/>
      <c r="AX9" s="805"/>
      <c r="AY9" s="806"/>
      <c r="AZ9" s="214"/>
      <c r="BA9" s="214"/>
      <c r="BB9" s="214"/>
      <c r="BC9" s="214"/>
      <c r="BD9" s="214"/>
      <c r="BE9" s="215"/>
      <c r="BF9" s="215"/>
      <c r="BG9" s="215"/>
      <c r="BH9" s="215"/>
      <c r="BI9" s="215"/>
      <c r="BJ9" s="215"/>
      <c r="BK9" s="215"/>
      <c r="BL9" s="215"/>
      <c r="BM9" s="215"/>
      <c r="BN9" s="215"/>
      <c r="BO9" s="215"/>
      <c r="BP9" s="215"/>
      <c r="BQ9" s="220">
        <v>3</v>
      </c>
      <c r="BR9" s="221"/>
      <c r="BS9" s="810" t="s">
        <v>560</v>
      </c>
      <c r="BT9" s="811"/>
      <c r="BU9" s="811"/>
      <c r="BV9" s="811"/>
      <c r="BW9" s="811"/>
      <c r="BX9" s="811"/>
      <c r="BY9" s="811"/>
      <c r="BZ9" s="811"/>
      <c r="CA9" s="811"/>
      <c r="CB9" s="811"/>
      <c r="CC9" s="811"/>
      <c r="CD9" s="811"/>
      <c r="CE9" s="811"/>
      <c r="CF9" s="811"/>
      <c r="CG9" s="822"/>
      <c r="CH9" s="807">
        <v>-11</v>
      </c>
      <c r="CI9" s="808"/>
      <c r="CJ9" s="808"/>
      <c r="CK9" s="808"/>
      <c r="CL9" s="809"/>
      <c r="CM9" s="807">
        <v>116</v>
      </c>
      <c r="CN9" s="808"/>
      <c r="CO9" s="808"/>
      <c r="CP9" s="808"/>
      <c r="CQ9" s="809"/>
      <c r="CR9" s="807">
        <v>5</v>
      </c>
      <c r="CS9" s="808"/>
      <c r="CT9" s="808"/>
      <c r="CU9" s="808"/>
      <c r="CV9" s="809"/>
      <c r="CW9" s="807">
        <v>118</v>
      </c>
      <c r="CX9" s="808"/>
      <c r="CY9" s="808"/>
      <c r="CZ9" s="808"/>
      <c r="DA9" s="809"/>
      <c r="DB9" s="807">
        <v>6</v>
      </c>
      <c r="DC9" s="808"/>
      <c r="DD9" s="808"/>
      <c r="DE9" s="808"/>
      <c r="DF9" s="809"/>
      <c r="DG9" s="807" t="s">
        <v>561</v>
      </c>
      <c r="DH9" s="808"/>
      <c r="DI9" s="808"/>
      <c r="DJ9" s="808"/>
      <c r="DK9" s="809"/>
      <c r="DL9" s="807" t="s">
        <v>561</v>
      </c>
      <c r="DM9" s="808"/>
      <c r="DN9" s="808"/>
      <c r="DO9" s="808"/>
      <c r="DP9" s="809"/>
      <c r="DQ9" s="807" t="s">
        <v>561</v>
      </c>
      <c r="DR9" s="808"/>
      <c r="DS9" s="808"/>
      <c r="DT9" s="808"/>
      <c r="DU9" s="809"/>
      <c r="DV9" s="810"/>
      <c r="DW9" s="811"/>
      <c r="DX9" s="811"/>
      <c r="DY9" s="811"/>
      <c r="DZ9" s="812"/>
      <c r="EA9" s="216"/>
    </row>
    <row r="10" spans="1:131" s="217" customFormat="1" ht="26.25" customHeight="1" x14ac:dyDescent="0.2">
      <c r="A10" s="220">
        <v>4</v>
      </c>
      <c r="B10" s="813"/>
      <c r="C10" s="814"/>
      <c r="D10" s="814"/>
      <c r="E10" s="814"/>
      <c r="F10" s="814"/>
      <c r="G10" s="814"/>
      <c r="H10" s="814"/>
      <c r="I10" s="814"/>
      <c r="J10" s="814"/>
      <c r="K10" s="814"/>
      <c r="L10" s="814"/>
      <c r="M10" s="814"/>
      <c r="N10" s="814"/>
      <c r="O10" s="814"/>
      <c r="P10" s="815"/>
      <c r="Q10" s="816"/>
      <c r="R10" s="817"/>
      <c r="S10" s="817"/>
      <c r="T10" s="817"/>
      <c r="U10" s="817"/>
      <c r="V10" s="817"/>
      <c r="W10" s="817"/>
      <c r="X10" s="817"/>
      <c r="Y10" s="817"/>
      <c r="Z10" s="817"/>
      <c r="AA10" s="817"/>
      <c r="AB10" s="817"/>
      <c r="AC10" s="817"/>
      <c r="AD10" s="817"/>
      <c r="AE10" s="818"/>
      <c r="AF10" s="819"/>
      <c r="AG10" s="820"/>
      <c r="AH10" s="820"/>
      <c r="AI10" s="820"/>
      <c r="AJ10" s="821"/>
      <c r="AK10" s="803"/>
      <c r="AL10" s="804"/>
      <c r="AM10" s="804"/>
      <c r="AN10" s="804"/>
      <c r="AO10" s="804"/>
      <c r="AP10" s="804"/>
      <c r="AQ10" s="804"/>
      <c r="AR10" s="804"/>
      <c r="AS10" s="804"/>
      <c r="AT10" s="804"/>
      <c r="AU10" s="805"/>
      <c r="AV10" s="805"/>
      <c r="AW10" s="805"/>
      <c r="AX10" s="805"/>
      <c r="AY10" s="806"/>
      <c r="AZ10" s="214"/>
      <c r="BA10" s="214"/>
      <c r="BB10" s="214"/>
      <c r="BC10" s="214"/>
      <c r="BD10" s="214"/>
      <c r="BE10" s="215"/>
      <c r="BF10" s="215"/>
      <c r="BG10" s="215"/>
      <c r="BH10" s="215"/>
      <c r="BI10" s="215"/>
      <c r="BJ10" s="215"/>
      <c r="BK10" s="215"/>
      <c r="BL10" s="215"/>
      <c r="BM10" s="215"/>
      <c r="BN10" s="215"/>
      <c r="BO10" s="215"/>
      <c r="BP10" s="215"/>
      <c r="BQ10" s="220">
        <v>4</v>
      </c>
      <c r="BR10" s="221"/>
      <c r="BS10" s="810"/>
      <c r="BT10" s="811"/>
      <c r="BU10" s="811"/>
      <c r="BV10" s="811"/>
      <c r="BW10" s="811"/>
      <c r="BX10" s="811"/>
      <c r="BY10" s="811"/>
      <c r="BZ10" s="811"/>
      <c r="CA10" s="811"/>
      <c r="CB10" s="811"/>
      <c r="CC10" s="811"/>
      <c r="CD10" s="811"/>
      <c r="CE10" s="811"/>
      <c r="CF10" s="811"/>
      <c r="CG10" s="822"/>
      <c r="CH10" s="807"/>
      <c r="CI10" s="808"/>
      <c r="CJ10" s="808"/>
      <c r="CK10" s="808"/>
      <c r="CL10" s="809"/>
      <c r="CM10" s="807"/>
      <c r="CN10" s="808"/>
      <c r="CO10" s="808"/>
      <c r="CP10" s="808"/>
      <c r="CQ10" s="809"/>
      <c r="CR10" s="807"/>
      <c r="CS10" s="808"/>
      <c r="CT10" s="808"/>
      <c r="CU10" s="808"/>
      <c r="CV10" s="809"/>
      <c r="CW10" s="807"/>
      <c r="CX10" s="808"/>
      <c r="CY10" s="808"/>
      <c r="CZ10" s="808"/>
      <c r="DA10" s="809"/>
      <c r="DB10" s="807"/>
      <c r="DC10" s="808"/>
      <c r="DD10" s="808"/>
      <c r="DE10" s="808"/>
      <c r="DF10" s="809"/>
      <c r="DG10" s="807"/>
      <c r="DH10" s="808"/>
      <c r="DI10" s="808"/>
      <c r="DJ10" s="808"/>
      <c r="DK10" s="809"/>
      <c r="DL10" s="807"/>
      <c r="DM10" s="808"/>
      <c r="DN10" s="808"/>
      <c r="DO10" s="808"/>
      <c r="DP10" s="809"/>
      <c r="DQ10" s="807"/>
      <c r="DR10" s="808"/>
      <c r="DS10" s="808"/>
      <c r="DT10" s="808"/>
      <c r="DU10" s="809"/>
      <c r="DV10" s="810"/>
      <c r="DW10" s="811"/>
      <c r="DX10" s="811"/>
      <c r="DY10" s="811"/>
      <c r="DZ10" s="812"/>
      <c r="EA10" s="216"/>
    </row>
    <row r="11" spans="1:131" s="217" customFormat="1" ht="26.25" customHeight="1" x14ac:dyDescent="0.2">
      <c r="A11" s="220">
        <v>5</v>
      </c>
      <c r="B11" s="813"/>
      <c r="C11" s="814"/>
      <c r="D11" s="814"/>
      <c r="E11" s="814"/>
      <c r="F11" s="814"/>
      <c r="G11" s="814"/>
      <c r="H11" s="814"/>
      <c r="I11" s="814"/>
      <c r="J11" s="814"/>
      <c r="K11" s="814"/>
      <c r="L11" s="814"/>
      <c r="M11" s="814"/>
      <c r="N11" s="814"/>
      <c r="O11" s="814"/>
      <c r="P11" s="815"/>
      <c r="Q11" s="816"/>
      <c r="R11" s="817"/>
      <c r="S11" s="817"/>
      <c r="T11" s="817"/>
      <c r="U11" s="817"/>
      <c r="V11" s="817"/>
      <c r="W11" s="817"/>
      <c r="X11" s="817"/>
      <c r="Y11" s="817"/>
      <c r="Z11" s="817"/>
      <c r="AA11" s="817"/>
      <c r="AB11" s="817"/>
      <c r="AC11" s="817"/>
      <c r="AD11" s="817"/>
      <c r="AE11" s="818"/>
      <c r="AF11" s="819"/>
      <c r="AG11" s="820"/>
      <c r="AH11" s="820"/>
      <c r="AI11" s="820"/>
      <c r="AJ11" s="821"/>
      <c r="AK11" s="803"/>
      <c r="AL11" s="804"/>
      <c r="AM11" s="804"/>
      <c r="AN11" s="804"/>
      <c r="AO11" s="804"/>
      <c r="AP11" s="804"/>
      <c r="AQ11" s="804"/>
      <c r="AR11" s="804"/>
      <c r="AS11" s="804"/>
      <c r="AT11" s="804"/>
      <c r="AU11" s="805"/>
      <c r="AV11" s="805"/>
      <c r="AW11" s="805"/>
      <c r="AX11" s="805"/>
      <c r="AY11" s="806"/>
      <c r="AZ11" s="214"/>
      <c r="BA11" s="214"/>
      <c r="BB11" s="214"/>
      <c r="BC11" s="214"/>
      <c r="BD11" s="214"/>
      <c r="BE11" s="215"/>
      <c r="BF11" s="215"/>
      <c r="BG11" s="215"/>
      <c r="BH11" s="215"/>
      <c r="BI11" s="215"/>
      <c r="BJ11" s="215"/>
      <c r="BK11" s="215"/>
      <c r="BL11" s="215"/>
      <c r="BM11" s="215"/>
      <c r="BN11" s="215"/>
      <c r="BO11" s="215"/>
      <c r="BP11" s="215"/>
      <c r="BQ11" s="220">
        <v>5</v>
      </c>
      <c r="BR11" s="221"/>
      <c r="BS11" s="810"/>
      <c r="BT11" s="811"/>
      <c r="BU11" s="811"/>
      <c r="BV11" s="811"/>
      <c r="BW11" s="811"/>
      <c r="BX11" s="811"/>
      <c r="BY11" s="811"/>
      <c r="BZ11" s="811"/>
      <c r="CA11" s="811"/>
      <c r="CB11" s="811"/>
      <c r="CC11" s="811"/>
      <c r="CD11" s="811"/>
      <c r="CE11" s="811"/>
      <c r="CF11" s="811"/>
      <c r="CG11" s="822"/>
      <c r="CH11" s="807"/>
      <c r="CI11" s="808"/>
      <c r="CJ11" s="808"/>
      <c r="CK11" s="808"/>
      <c r="CL11" s="809"/>
      <c r="CM11" s="807"/>
      <c r="CN11" s="808"/>
      <c r="CO11" s="808"/>
      <c r="CP11" s="808"/>
      <c r="CQ11" s="809"/>
      <c r="CR11" s="807"/>
      <c r="CS11" s="808"/>
      <c r="CT11" s="808"/>
      <c r="CU11" s="808"/>
      <c r="CV11" s="809"/>
      <c r="CW11" s="807"/>
      <c r="CX11" s="808"/>
      <c r="CY11" s="808"/>
      <c r="CZ11" s="808"/>
      <c r="DA11" s="809"/>
      <c r="DB11" s="807"/>
      <c r="DC11" s="808"/>
      <c r="DD11" s="808"/>
      <c r="DE11" s="808"/>
      <c r="DF11" s="809"/>
      <c r="DG11" s="807"/>
      <c r="DH11" s="808"/>
      <c r="DI11" s="808"/>
      <c r="DJ11" s="808"/>
      <c r="DK11" s="809"/>
      <c r="DL11" s="807"/>
      <c r="DM11" s="808"/>
      <c r="DN11" s="808"/>
      <c r="DO11" s="808"/>
      <c r="DP11" s="809"/>
      <c r="DQ11" s="807"/>
      <c r="DR11" s="808"/>
      <c r="DS11" s="808"/>
      <c r="DT11" s="808"/>
      <c r="DU11" s="809"/>
      <c r="DV11" s="810"/>
      <c r="DW11" s="811"/>
      <c r="DX11" s="811"/>
      <c r="DY11" s="811"/>
      <c r="DZ11" s="812"/>
      <c r="EA11" s="216"/>
    </row>
    <row r="12" spans="1:131" s="217" customFormat="1" ht="26.25" customHeight="1" x14ac:dyDescent="0.2">
      <c r="A12" s="220">
        <v>6</v>
      </c>
      <c r="B12" s="813"/>
      <c r="C12" s="814"/>
      <c r="D12" s="814"/>
      <c r="E12" s="814"/>
      <c r="F12" s="814"/>
      <c r="G12" s="814"/>
      <c r="H12" s="814"/>
      <c r="I12" s="814"/>
      <c r="J12" s="814"/>
      <c r="K12" s="814"/>
      <c r="L12" s="814"/>
      <c r="M12" s="814"/>
      <c r="N12" s="814"/>
      <c r="O12" s="814"/>
      <c r="P12" s="815"/>
      <c r="Q12" s="816"/>
      <c r="R12" s="817"/>
      <c r="S12" s="817"/>
      <c r="T12" s="817"/>
      <c r="U12" s="817"/>
      <c r="V12" s="817"/>
      <c r="W12" s="817"/>
      <c r="X12" s="817"/>
      <c r="Y12" s="817"/>
      <c r="Z12" s="817"/>
      <c r="AA12" s="817"/>
      <c r="AB12" s="817"/>
      <c r="AC12" s="817"/>
      <c r="AD12" s="817"/>
      <c r="AE12" s="818"/>
      <c r="AF12" s="819"/>
      <c r="AG12" s="820"/>
      <c r="AH12" s="820"/>
      <c r="AI12" s="820"/>
      <c r="AJ12" s="821"/>
      <c r="AK12" s="803"/>
      <c r="AL12" s="804"/>
      <c r="AM12" s="804"/>
      <c r="AN12" s="804"/>
      <c r="AO12" s="804"/>
      <c r="AP12" s="804"/>
      <c r="AQ12" s="804"/>
      <c r="AR12" s="804"/>
      <c r="AS12" s="804"/>
      <c r="AT12" s="804"/>
      <c r="AU12" s="805"/>
      <c r="AV12" s="805"/>
      <c r="AW12" s="805"/>
      <c r="AX12" s="805"/>
      <c r="AY12" s="806"/>
      <c r="AZ12" s="214"/>
      <c r="BA12" s="214"/>
      <c r="BB12" s="214"/>
      <c r="BC12" s="214"/>
      <c r="BD12" s="214"/>
      <c r="BE12" s="215"/>
      <c r="BF12" s="215"/>
      <c r="BG12" s="215"/>
      <c r="BH12" s="215"/>
      <c r="BI12" s="215"/>
      <c r="BJ12" s="215"/>
      <c r="BK12" s="215"/>
      <c r="BL12" s="215"/>
      <c r="BM12" s="215"/>
      <c r="BN12" s="215"/>
      <c r="BO12" s="215"/>
      <c r="BP12" s="215"/>
      <c r="BQ12" s="220">
        <v>6</v>
      </c>
      <c r="BR12" s="221"/>
      <c r="BS12" s="810"/>
      <c r="BT12" s="811"/>
      <c r="BU12" s="811"/>
      <c r="BV12" s="811"/>
      <c r="BW12" s="811"/>
      <c r="BX12" s="811"/>
      <c r="BY12" s="811"/>
      <c r="BZ12" s="811"/>
      <c r="CA12" s="811"/>
      <c r="CB12" s="811"/>
      <c r="CC12" s="811"/>
      <c r="CD12" s="811"/>
      <c r="CE12" s="811"/>
      <c r="CF12" s="811"/>
      <c r="CG12" s="822"/>
      <c r="CH12" s="807"/>
      <c r="CI12" s="808"/>
      <c r="CJ12" s="808"/>
      <c r="CK12" s="808"/>
      <c r="CL12" s="809"/>
      <c r="CM12" s="807"/>
      <c r="CN12" s="808"/>
      <c r="CO12" s="808"/>
      <c r="CP12" s="808"/>
      <c r="CQ12" s="809"/>
      <c r="CR12" s="807"/>
      <c r="CS12" s="808"/>
      <c r="CT12" s="808"/>
      <c r="CU12" s="808"/>
      <c r="CV12" s="809"/>
      <c r="CW12" s="807"/>
      <c r="CX12" s="808"/>
      <c r="CY12" s="808"/>
      <c r="CZ12" s="808"/>
      <c r="DA12" s="809"/>
      <c r="DB12" s="807"/>
      <c r="DC12" s="808"/>
      <c r="DD12" s="808"/>
      <c r="DE12" s="808"/>
      <c r="DF12" s="809"/>
      <c r="DG12" s="807"/>
      <c r="DH12" s="808"/>
      <c r="DI12" s="808"/>
      <c r="DJ12" s="808"/>
      <c r="DK12" s="809"/>
      <c r="DL12" s="807"/>
      <c r="DM12" s="808"/>
      <c r="DN12" s="808"/>
      <c r="DO12" s="808"/>
      <c r="DP12" s="809"/>
      <c r="DQ12" s="807"/>
      <c r="DR12" s="808"/>
      <c r="DS12" s="808"/>
      <c r="DT12" s="808"/>
      <c r="DU12" s="809"/>
      <c r="DV12" s="810"/>
      <c r="DW12" s="811"/>
      <c r="DX12" s="811"/>
      <c r="DY12" s="811"/>
      <c r="DZ12" s="812"/>
      <c r="EA12" s="216"/>
    </row>
    <row r="13" spans="1:131" s="217" customFormat="1" ht="26.25" customHeight="1" x14ac:dyDescent="0.2">
      <c r="A13" s="220">
        <v>7</v>
      </c>
      <c r="B13" s="813"/>
      <c r="C13" s="814"/>
      <c r="D13" s="814"/>
      <c r="E13" s="814"/>
      <c r="F13" s="814"/>
      <c r="G13" s="814"/>
      <c r="H13" s="814"/>
      <c r="I13" s="814"/>
      <c r="J13" s="814"/>
      <c r="K13" s="814"/>
      <c r="L13" s="814"/>
      <c r="M13" s="814"/>
      <c r="N13" s="814"/>
      <c r="O13" s="814"/>
      <c r="P13" s="815"/>
      <c r="Q13" s="816"/>
      <c r="R13" s="817"/>
      <c r="S13" s="817"/>
      <c r="T13" s="817"/>
      <c r="U13" s="817"/>
      <c r="V13" s="817"/>
      <c r="W13" s="817"/>
      <c r="X13" s="817"/>
      <c r="Y13" s="817"/>
      <c r="Z13" s="817"/>
      <c r="AA13" s="817"/>
      <c r="AB13" s="817"/>
      <c r="AC13" s="817"/>
      <c r="AD13" s="817"/>
      <c r="AE13" s="818"/>
      <c r="AF13" s="819"/>
      <c r="AG13" s="820"/>
      <c r="AH13" s="820"/>
      <c r="AI13" s="820"/>
      <c r="AJ13" s="821"/>
      <c r="AK13" s="803"/>
      <c r="AL13" s="804"/>
      <c r="AM13" s="804"/>
      <c r="AN13" s="804"/>
      <c r="AO13" s="804"/>
      <c r="AP13" s="804"/>
      <c r="AQ13" s="804"/>
      <c r="AR13" s="804"/>
      <c r="AS13" s="804"/>
      <c r="AT13" s="804"/>
      <c r="AU13" s="805"/>
      <c r="AV13" s="805"/>
      <c r="AW13" s="805"/>
      <c r="AX13" s="805"/>
      <c r="AY13" s="806"/>
      <c r="AZ13" s="214"/>
      <c r="BA13" s="214"/>
      <c r="BB13" s="214"/>
      <c r="BC13" s="214"/>
      <c r="BD13" s="214"/>
      <c r="BE13" s="215"/>
      <c r="BF13" s="215"/>
      <c r="BG13" s="215"/>
      <c r="BH13" s="215"/>
      <c r="BI13" s="215"/>
      <c r="BJ13" s="215"/>
      <c r="BK13" s="215"/>
      <c r="BL13" s="215"/>
      <c r="BM13" s="215"/>
      <c r="BN13" s="215"/>
      <c r="BO13" s="215"/>
      <c r="BP13" s="215"/>
      <c r="BQ13" s="220">
        <v>7</v>
      </c>
      <c r="BR13" s="221"/>
      <c r="BS13" s="810"/>
      <c r="BT13" s="811"/>
      <c r="BU13" s="811"/>
      <c r="BV13" s="811"/>
      <c r="BW13" s="811"/>
      <c r="BX13" s="811"/>
      <c r="BY13" s="811"/>
      <c r="BZ13" s="811"/>
      <c r="CA13" s="811"/>
      <c r="CB13" s="811"/>
      <c r="CC13" s="811"/>
      <c r="CD13" s="811"/>
      <c r="CE13" s="811"/>
      <c r="CF13" s="811"/>
      <c r="CG13" s="822"/>
      <c r="CH13" s="807"/>
      <c r="CI13" s="808"/>
      <c r="CJ13" s="808"/>
      <c r="CK13" s="808"/>
      <c r="CL13" s="809"/>
      <c r="CM13" s="807"/>
      <c r="CN13" s="808"/>
      <c r="CO13" s="808"/>
      <c r="CP13" s="808"/>
      <c r="CQ13" s="809"/>
      <c r="CR13" s="807"/>
      <c r="CS13" s="808"/>
      <c r="CT13" s="808"/>
      <c r="CU13" s="808"/>
      <c r="CV13" s="809"/>
      <c r="CW13" s="807"/>
      <c r="CX13" s="808"/>
      <c r="CY13" s="808"/>
      <c r="CZ13" s="808"/>
      <c r="DA13" s="809"/>
      <c r="DB13" s="807"/>
      <c r="DC13" s="808"/>
      <c r="DD13" s="808"/>
      <c r="DE13" s="808"/>
      <c r="DF13" s="809"/>
      <c r="DG13" s="807"/>
      <c r="DH13" s="808"/>
      <c r="DI13" s="808"/>
      <c r="DJ13" s="808"/>
      <c r="DK13" s="809"/>
      <c r="DL13" s="807"/>
      <c r="DM13" s="808"/>
      <c r="DN13" s="808"/>
      <c r="DO13" s="808"/>
      <c r="DP13" s="809"/>
      <c r="DQ13" s="807"/>
      <c r="DR13" s="808"/>
      <c r="DS13" s="808"/>
      <c r="DT13" s="808"/>
      <c r="DU13" s="809"/>
      <c r="DV13" s="810"/>
      <c r="DW13" s="811"/>
      <c r="DX13" s="811"/>
      <c r="DY13" s="811"/>
      <c r="DZ13" s="812"/>
      <c r="EA13" s="216"/>
    </row>
    <row r="14" spans="1:131" s="217" customFormat="1" ht="26.25" customHeight="1" x14ac:dyDescent="0.2">
      <c r="A14" s="220">
        <v>8</v>
      </c>
      <c r="B14" s="813"/>
      <c r="C14" s="814"/>
      <c r="D14" s="814"/>
      <c r="E14" s="814"/>
      <c r="F14" s="814"/>
      <c r="G14" s="814"/>
      <c r="H14" s="814"/>
      <c r="I14" s="814"/>
      <c r="J14" s="814"/>
      <c r="K14" s="814"/>
      <c r="L14" s="814"/>
      <c r="M14" s="814"/>
      <c r="N14" s="814"/>
      <c r="O14" s="814"/>
      <c r="P14" s="815"/>
      <c r="Q14" s="816"/>
      <c r="R14" s="817"/>
      <c r="S14" s="817"/>
      <c r="T14" s="817"/>
      <c r="U14" s="817"/>
      <c r="V14" s="817"/>
      <c r="W14" s="817"/>
      <c r="X14" s="817"/>
      <c r="Y14" s="817"/>
      <c r="Z14" s="817"/>
      <c r="AA14" s="817"/>
      <c r="AB14" s="817"/>
      <c r="AC14" s="817"/>
      <c r="AD14" s="817"/>
      <c r="AE14" s="818"/>
      <c r="AF14" s="819"/>
      <c r="AG14" s="820"/>
      <c r="AH14" s="820"/>
      <c r="AI14" s="820"/>
      <c r="AJ14" s="821"/>
      <c r="AK14" s="803"/>
      <c r="AL14" s="804"/>
      <c r="AM14" s="804"/>
      <c r="AN14" s="804"/>
      <c r="AO14" s="804"/>
      <c r="AP14" s="804"/>
      <c r="AQ14" s="804"/>
      <c r="AR14" s="804"/>
      <c r="AS14" s="804"/>
      <c r="AT14" s="804"/>
      <c r="AU14" s="805"/>
      <c r="AV14" s="805"/>
      <c r="AW14" s="805"/>
      <c r="AX14" s="805"/>
      <c r="AY14" s="806"/>
      <c r="AZ14" s="214"/>
      <c r="BA14" s="214"/>
      <c r="BB14" s="214"/>
      <c r="BC14" s="214"/>
      <c r="BD14" s="214"/>
      <c r="BE14" s="215"/>
      <c r="BF14" s="215"/>
      <c r="BG14" s="215"/>
      <c r="BH14" s="215"/>
      <c r="BI14" s="215"/>
      <c r="BJ14" s="215"/>
      <c r="BK14" s="215"/>
      <c r="BL14" s="215"/>
      <c r="BM14" s="215"/>
      <c r="BN14" s="215"/>
      <c r="BO14" s="215"/>
      <c r="BP14" s="215"/>
      <c r="BQ14" s="220">
        <v>8</v>
      </c>
      <c r="BR14" s="221"/>
      <c r="BS14" s="810"/>
      <c r="BT14" s="811"/>
      <c r="BU14" s="811"/>
      <c r="BV14" s="811"/>
      <c r="BW14" s="811"/>
      <c r="BX14" s="811"/>
      <c r="BY14" s="811"/>
      <c r="BZ14" s="811"/>
      <c r="CA14" s="811"/>
      <c r="CB14" s="811"/>
      <c r="CC14" s="811"/>
      <c r="CD14" s="811"/>
      <c r="CE14" s="811"/>
      <c r="CF14" s="811"/>
      <c r="CG14" s="822"/>
      <c r="CH14" s="807"/>
      <c r="CI14" s="808"/>
      <c r="CJ14" s="808"/>
      <c r="CK14" s="808"/>
      <c r="CL14" s="809"/>
      <c r="CM14" s="807"/>
      <c r="CN14" s="808"/>
      <c r="CO14" s="808"/>
      <c r="CP14" s="808"/>
      <c r="CQ14" s="809"/>
      <c r="CR14" s="807"/>
      <c r="CS14" s="808"/>
      <c r="CT14" s="808"/>
      <c r="CU14" s="808"/>
      <c r="CV14" s="809"/>
      <c r="CW14" s="807"/>
      <c r="CX14" s="808"/>
      <c r="CY14" s="808"/>
      <c r="CZ14" s="808"/>
      <c r="DA14" s="809"/>
      <c r="DB14" s="807"/>
      <c r="DC14" s="808"/>
      <c r="DD14" s="808"/>
      <c r="DE14" s="808"/>
      <c r="DF14" s="809"/>
      <c r="DG14" s="807"/>
      <c r="DH14" s="808"/>
      <c r="DI14" s="808"/>
      <c r="DJ14" s="808"/>
      <c r="DK14" s="809"/>
      <c r="DL14" s="807"/>
      <c r="DM14" s="808"/>
      <c r="DN14" s="808"/>
      <c r="DO14" s="808"/>
      <c r="DP14" s="809"/>
      <c r="DQ14" s="807"/>
      <c r="DR14" s="808"/>
      <c r="DS14" s="808"/>
      <c r="DT14" s="808"/>
      <c r="DU14" s="809"/>
      <c r="DV14" s="810"/>
      <c r="DW14" s="811"/>
      <c r="DX14" s="811"/>
      <c r="DY14" s="811"/>
      <c r="DZ14" s="812"/>
      <c r="EA14" s="216"/>
    </row>
    <row r="15" spans="1:131" s="217" customFormat="1" ht="26.25" customHeight="1" x14ac:dyDescent="0.2">
      <c r="A15" s="220">
        <v>9</v>
      </c>
      <c r="B15" s="813"/>
      <c r="C15" s="814"/>
      <c r="D15" s="814"/>
      <c r="E15" s="814"/>
      <c r="F15" s="814"/>
      <c r="G15" s="814"/>
      <c r="H15" s="814"/>
      <c r="I15" s="814"/>
      <c r="J15" s="814"/>
      <c r="K15" s="814"/>
      <c r="L15" s="814"/>
      <c r="M15" s="814"/>
      <c r="N15" s="814"/>
      <c r="O15" s="814"/>
      <c r="P15" s="815"/>
      <c r="Q15" s="816"/>
      <c r="R15" s="817"/>
      <c r="S15" s="817"/>
      <c r="T15" s="817"/>
      <c r="U15" s="817"/>
      <c r="V15" s="817"/>
      <c r="W15" s="817"/>
      <c r="X15" s="817"/>
      <c r="Y15" s="817"/>
      <c r="Z15" s="817"/>
      <c r="AA15" s="817"/>
      <c r="AB15" s="817"/>
      <c r="AC15" s="817"/>
      <c r="AD15" s="817"/>
      <c r="AE15" s="818"/>
      <c r="AF15" s="819"/>
      <c r="AG15" s="820"/>
      <c r="AH15" s="820"/>
      <c r="AI15" s="820"/>
      <c r="AJ15" s="821"/>
      <c r="AK15" s="803"/>
      <c r="AL15" s="804"/>
      <c r="AM15" s="804"/>
      <c r="AN15" s="804"/>
      <c r="AO15" s="804"/>
      <c r="AP15" s="804"/>
      <c r="AQ15" s="804"/>
      <c r="AR15" s="804"/>
      <c r="AS15" s="804"/>
      <c r="AT15" s="804"/>
      <c r="AU15" s="805"/>
      <c r="AV15" s="805"/>
      <c r="AW15" s="805"/>
      <c r="AX15" s="805"/>
      <c r="AY15" s="806"/>
      <c r="AZ15" s="214"/>
      <c r="BA15" s="214"/>
      <c r="BB15" s="214"/>
      <c r="BC15" s="214"/>
      <c r="BD15" s="214"/>
      <c r="BE15" s="215"/>
      <c r="BF15" s="215"/>
      <c r="BG15" s="215"/>
      <c r="BH15" s="215"/>
      <c r="BI15" s="215"/>
      <c r="BJ15" s="215"/>
      <c r="BK15" s="215"/>
      <c r="BL15" s="215"/>
      <c r="BM15" s="215"/>
      <c r="BN15" s="215"/>
      <c r="BO15" s="215"/>
      <c r="BP15" s="215"/>
      <c r="BQ15" s="220">
        <v>9</v>
      </c>
      <c r="BR15" s="221"/>
      <c r="BS15" s="810"/>
      <c r="BT15" s="811"/>
      <c r="BU15" s="811"/>
      <c r="BV15" s="811"/>
      <c r="BW15" s="811"/>
      <c r="BX15" s="811"/>
      <c r="BY15" s="811"/>
      <c r="BZ15" s="811"/>
      <c r="CA15" s="811"/>
      <c r="CB15" s="811"/>
      <c r="CC15" s="811"/>
      <c r="CD15" s="811"/>
      <c r="CE15" s="811"/>
      <c r="CF15" s="811"/>
      <c r="CG15" s="822"/>
      <c r="CH15" s="807"/>
      <c r="CI15" s="808"/>
      <c r="CJ15" s="808"/>
      <c r="CK15" s="808"/>
      <c r="CL15" s="809"/>
      <c r="CM15" s="807"/>
      <c r="CN15" s="808"/>
      <c r="CO15" s="808"/>
      <c r="CP15" s="808"/>
      <c r="CQ15" s="809"/>
      <c r="CR15" s="807"/>
      <c r="CS15" s="808"/>
      <c r="CT15" s="808"/>
      <c r="CU15" s="808"/>
      <c r="CV15" s="809"/>
      <c r="CW15" s="807"/>
      <c r="CX15" s="808"/>
      <c r="CY15" s="808"/>
      <c r="CZ15" s="808"/>
      <c r="DA15" s="809"/>
      <c r="DB15" s="807"/>
      <c r="DC15" s="808"/>
      <c r="DD15" s="808"/>
      <c r="DE15" s="808"/>
      <c r="DF15" s="809"/>
      <c r="DG15" s="807"/>
      <c r="DH15" s="808"/>
      <c r="DI15" s="808"/>
      <c r="DJ15" s="808"/>
      <c r="DK15" s="809"/>
      <c r="DL15" s="807"/>
      <c r="DM15" s="808"/>
      <c r="DN15" s="808"/>
      <c r="DO15" s="808"/>
      <c r="DP15" s="809"/>
      <c r="DQ15" s="807"/>
      <c r="DR15" s="808"/>
      <c r="DS15" s="808"/>
      <c r="DT15" s="808"/>
      <c r="DU15" s="809"/>
      <c r="DV15" s="810"/>
      <c r="DW15" s="811"/>
      <c r="DX15" s="811"/>
      <c r="DY15" s="811"/>
      <c r="DZ15" s="812"/>
      <c r="EA15" s="216"/>
    </row>
    <row r="16" spans="1:131" s="217" customFormat="1" ht="26.25" customHeight="1" x14ac:dyDescent="0.2">
      <c r="A16" s="220">
        <v>10</v>
      </c>
      <c r="B16" s="813"/>
      <c r="C16" s="814"/>
      <c r="D16" s="814"/>
      <c r="E16" s="814"/>
      <c r="F16" s="814"/>
      <c r="G16" s="814"/>
      <c r="H16" s="814"/>
      <c r="I16" s="814"/>
      <c r="J16" s="814"/>
      <c r="K16" s="814"/>
      <c r="L16" s="814"/>
      <c r="M16" s="814"/>
      <c r="N16" s="814"/>
      <c r="O16" s="814"/>
      <c r="P16" s="815"/>
      <c r="Q16" s="816"/>
      <c r="R16" s="817"/>
      <c r="S16" s="817"/>
      <c r="T16" s="817"/>
      <c r="U16" s="817"/>
      <c r="V16" s="817"/>
      <c r="W16" s="817"/>
      <c r="X16" s="817"/>
      <c r="Y16" s="817"/>
      <c r="Z16" s="817"/>
      <c r="AA16" s="817"/>
      <c r="AB16" s="817"/>
      <c r="AC16" s="817"/>
      <c r="AD16" s="817"/>
      <c r="AE16" s="818"/>
      <c r="AF16" s="819"/>
      <c r="AG16" s="820"/>
      <c r="AH16" s="820"/>
      <c r="AI16" s="820"/>
      <c r="AJ16" s="821"/>
      <c r="AK16" s="803"/>
      <c r="AL16" s="804"/>
      <c r="AM16" s="804"/>
      <c r="AN16" s="804"/>
      <c r="AO16" s="804"/>
      <c r="AP16" s="804"/>
      <c r="AQ16" s="804"/>
      <c r="AR16" s="804"/>
      <c r="AS16" s="804"/>
      <c r="AT16" s="804"/>
      <c r="AU16" s="805"/>
      <c r="AV16" s="805"/>
      <c r="AW16" s="805"/>
      <c r="AX16" s="805"/>
      <c r="AY16" s="806"/>
      <c r="AZ16" s="214"/>
      <c r="BA16" s="214"/>
      <c r="BB16" s="214"/>
      <c r="BC16" s="214"/>
      <c r="BD16" s="214"/>
      <c r="BE16" s="215"/>
      <c r="BF16" s="215"/>
      <c r="BG16" s="215"/>
      <c r="BH16" s="215"/>
      <c r="BI16" s="215"/>
      <c r="BJ16" s="215"/>
      <c r="BK16" s="215"/>
      <c r="BL16" s="215"/>
      <c r="BM16" s="215"/>
      <c r="BN16" s="215"/>
      <c r="BO16" s="215"/>
      <c r="BP16" s="215"/>
      <c r="BQ16" s="220">
        <v>10</v>
      </c>
      <c r="BR16" s="221"/>
      <c r="BS16" s="810"/>
      <c r="BT16" s="811"/>
      <c r="BU16" s="811"/>
      <c r="BV16" s="811"/>
      <c r="BW16" s="811"/>
      <c r="BX16" s="811"/>
      <c r="BY16" s="811"/>
      <c r="BZ16" s="811"/>
      <c r="CA16" s="811"/>
      <c r="CB16" s="811"/>
      <c r="CC16" s="811"/>
      <c r="CD16" s="811"/>
      <c r="CE16" s="811"/>
      <c r="CF16" s="811"/>
      <c r="CG16" s="822"/>
      <c r="CH16" s="807"/>
      <c r="CI16" s="808"/>
      <c r="CJ16" s="808"/>
      <c r="CK16" s="808"/>
      <c r="CL16" s="809"/>
      <c r="CM16" s="807"/>
      <c r="CN16" s="808"/>
      <c r="CO16" s="808"/>
      <c r="CP16" s="808"/>
      <c r="CQ16" s="809"/>
      <c r="CR16" s="807"/>
      <c r="CS16" s="808"/>
      <c r="CT16" s="808"/>
      <c r="CU16" s="808"/>
      <c r="CV16" s="809"/>
      <c r="CW16" s="807"/>
      <c r="CX16" s="808"/>
      <c r="CY16" s="808"/>
      <c r="CZ16" s="808"/>
      <c r="DA16" s="809"/>
      <c r="DB16" s="807"/>
      <c r="DC16" s="808"/>
      <c r="DD16" s="808"/>
      <c r="DE16" s="808"/>
      <c r="DF16" s="809"/>
      <c r="DG16" s="807"/>
      <c r="DH16" s="808"/>
      <c r="DI16" s="808"/>
      <c r="DJ16" s="808"/>
      <c r="DK16" s="809"/>
      <c r="DL16" s="807"/>
      <c r="DM16" s="808"/>
      <c r="DN16" s="808"/>
      <c r="DO16" s="808"/>
      <c r="DP16" s="809"/>
      <c r="DQ16" s="807"/>
      <c r="DR16" s="808"/>
      <c r="DS16" s="808"/>
      <c r="DT16" s="808"/>
      <c r="DU16" s="809"/>
      <c r="DV16" s="810"/>
      <c r="DW16" s="811"/>
      <c r="DX16" s="811"/>
      <c r="DY16" s="811"/>
      <c r="DZ16" s="812"/>
      <c r="EA16" s="216"/>
    </row>
    <row r="17" spans="1:131" s="217" customFormat="1" ht="26.25" customHeight="1" x14ac:dyDescent="0.2">
      <c r="A17" s="220">
        <v>11</v>
      </c>
      <c r="B17" s="813"/>
      <c r="C17" s="814"/>
      <c r="D17" s="814"/>
      <c r="E17" s="814"/>
      <c r="F17" s="814"/>
      <c r="G17" s="814"/>
      <c r="H17" s="814"/>
      <c r="I17" s="814"/>
      <c r="J17" s="814"/>
      <c r="K17" s="814"/>
      <c r="L17" s="814"/>
      <c r="M17" s="814"/>
      <c r="N17" s="814"/>
      <c r="O17" s="814"/>
      <c r="P17" s="815"/>
      <c r="Q17" s="816"/>
      <c r="R17" s="817"/>
      <c r="S17" s="817"/>
      <c r="T17" s="817"/>
      <c r="U17" s="817"/>
      <c r="V17" s="817"/>
      <c r="W17" s="817"/>
      <c r="X17" s="817"/>
      <c r="Y17" s="817"/>
      <c r="Z17" s="817"/>
      <c r="AA17" s="817"/>
      <c r="AB17" s="817"/>
      <c r="AC17" s="817"/>
      <c r="AD17" s="817"/>
      <c r="AE17" s="818"/>
      <c r="AF17" s="819"/>
      <c r="AG17" s="820"/>
      <c r="AH17" s="820"/>
      <c r="AI17" s="820"/>
      <c r="AJ17" s="821"/>
      <c r="AK17" s="803"/>
      <c r="AL17" s="804"/>
      <c r="AM17" s="804"/>
      <c r="AN17" s="804"/>
      <c r="AO17" s="804"/>
      <c r="AP17" s="804"/>
      <c r="AQ17" s="804"/>
      <c r="AR17" s="804"/>
      <c r="AS17" s="804"/>
      <c r="AT17" s="804"/>
      <c r="AU17" s="805"/>
      <c r="AV17" s="805"/>
      <c r="AW17" s="805"/>
      <c r="AX17" s="805"/>
      <c r="AY17" s="806"/>
      <c r="AZ17" s="214"/>
      <c r="BA17" s="214"/>
      <c r="BB17" s="214"/>
      <c r="BC17" s="214"/>
      <c r="BD17" s="214"/>
      <c r="BE17" s="215"/>
      <c r="BF17" s="215"/>
      <c r="BG17" s="215"/>
      <c r="BH17" s="215"/>
      <c r="BI17" s="215"/>
      <c r="BJ17" s="215"/>
      <c r="BK17" s="215"/>
      <c r="BL17" s="215"/>
      <c r="BM17" s="215"/>
      <c r="BN17" s="215"/>
      <c r="BO17" s="215"/>
      <c r="BP17" s="215"/>
      <c r="BQ17" s="220">
        <v>11</v>
      </c>
      <c r="BR17" s="221"/>
      <c r="BS17" s="810"/>
      <c r="BT17" s="811"/>
      <c r="BU17" s="811"/>
      <c r="BV17" s="811"/>
      <c r="BW17" s="811"/>
      <c r="BX17" s="811"/>
      <c r="BY17" s="811"/>
      <c r="BZ17" s="811"/>
      <c r="CA17" s="811"/>
      <c r="CB17" s="811"/>
      <c r="CC17" s="811"/>
      <c r="CD17" s="811"/>
      <c r="CE17" s="811"/>
      <c r="CF17" s="811"/>
      <c r="CG17" s="822"/>
      <c r="CH17" s="807"/>
      <c r="CI17" s="808"/>
      <c r="CJ17" s="808"/>
      <c r="CK17" s="808"/>
      <c r="CL17" s="809"/>
      <c r="CM17" s="807"/>
      <c r="CN17" s="808"/>
      <c r="CO17" s="808"/>
      <c r="CP17" s="808"/>
      <c r="CQ17" s="809"/>
      <c r="CR17" s="807"/>
      <c r="CS17" s="808"/>
      <c r="CT17" s="808"/>
      <c r="CU17" s="808"/>
      <c r="CV17" s="809"/>
      <c r="CW17" s="807"/>
      <c r="CX17" s="808"/>
      <c r="CY17" s="808"/>
      <c r="CZ17" s="808"/>
      <c r="DA17" s="809"/>
      <c r="DB17" s="807"/>
      <c r="DC17" s="808"/>
      <c r="DD17" s="808"/>
      <c r="DE17" s="808"/>
      <c r="DF17" s="809"/>
      <c r="DG17" s="807"/>
      <c r="DH17" s="808"/>
      <c r="DI17" s="808"/>
      <c r="DJ17" s="808"/>
      <c r="DK17" s="809"/>
      <c r="DL17" s="807"/>
      <c r="DM17" s="808"/>
      <c r="DN17" s="808"/>
      <c r="DO17" s="808"/>
      <c r="DP17" s="809"/>
      <c r="DQ17" s="807"/>
      <c r="DR17" s="808"/>
      <c r="DS17" s="808"/>
      <c r="DT17" s="808"/>
      <c r="DU17" s="809"/>
      <c r="DV17" s="810"/>
      <c r="DW17" s="811"/>
      <c r="DX17" s="811"/>
      <c r="DY17" s="811"/>
      <c r="DZ17" s="812"/>
      <c r="EA17" s="216"/>
    </row>
    <row r="18" spans="1:131" s="217" customFormat="1" ht="26.25" customHeight="1" x14ac:dyDescent="0.2">
      <c r="A18" s="220">
        <v>12</v>
      </c>
      <c r="B18" s="813"/>
      <c r="C18" s="814"/>
      <c r="D18" s="814"/>
      <c r="E18" s="814"/>
      <c r="F18" s="814"/>
      <c r="G18" s="814"/>
      <c r="H18" s="814"/>
      <c r="I18" s="814"/>
      <c r="J18" s="814"/>
      <c r="K18" s="814"/>
      <c r="L18" s="814"/>
      <c r="M18" s="814"/>
      <c r="N18" s="814"/>
      <c r="O18" s="814"/>
      <c r="P18" s="815"/>
      <c r="Q18" s="816"/>
      <c r="R18" s="817"/>
      <c r="S18" s="817"/>
      <c r="T18" s="817"/>
      <c r="U18" s="817"/>
      <c r="V18" s="817"/>
      <c r="W18" s="817"/>
      <c r="X18" s="817"/>
      <c r="Y18" s="817"/>
      <c r="Z18" s="817"/>
      <c r="AA18" s="817"/>
      <c r="AB18" s="817"/>
      <c r="AC18" s="817"/>
      <c r="AD18" s="817"/>
      <c r="AE18" s="818"/>
      <c r="AF18" s="819"/>
      <c r="AG18" s="820"/>
      <c r="AH18" s="820"/>
      <c r="AI18" s="820"/>
      <c r="AJ18" s="821"/>
      <c r="AK18" s="803"/>
      <c r="AL18" s="804"/>
      <c r="AM18" s="804"/>
      <c r="AN18" s="804"/>
      <c r="AO18" s="804"/>
      <c r="AP18" s="804"/>
      <c r="AQ18" s="804"/>
      <c r="AR18" s="804"/>
      <c r="AS18" s="804"/>
      <c r="AT18" s="804"/>
      <c r="AU18" s="805"/>
      <c r="AV18" s="805"/>
      <c r="AW18" s="805"/>
      <c r="AX18" s="805"/>
      <c r="AY18" s="806"/>
      <c r="AZ18" s="214"/>
      <c r="BA18" s="214"/>
      <c r="BB18" s="214"/>
      <c r="BC18" s="214"/>
      <c r="BD18" s="214"/>
      <c r="BE18" s="215"/>
      <c r="BF18" s="215"/>
      <c r="BG18" s="215"/>
      <c r="BH18" s="215"/>
      <c r="BI18" s="215"/>
      <c r="BJ18" s="215"/>
      <c r="BK18" s="215"/>
      <c r="BL18" s="215"/>
      <c r="BM18" s="215"/>
      <c r="BN18" s="215"/>
      <c r="BO18" s="215"/>
      <c r="BP18" s="215"/>
      <c r="BQ18" s="220">
        <v>12</v>
      </c>
      <c r="BR18" s="221"/>
      <c r="BS18" s="810"/>
      <c r="BT18" s="811"/>
      <c r="BU18" s="811"/>
      <c r="BV18" s="811"/>
      <c r="BW18" s="811"/>
      <c r="BX18" s="811"/>
      <c r="BY18" s="811"/>
      <c r="BZ18" s="811"/>
      <c r="CA18" s="811"/>
      <c r="CB18" s="811"/>
      <c r="CC18" s="811"/>
      <c r="CD18" s="811"/>
      <c r="CE18" s="811"/>
      <c r="CF18" s="811"/>
      <c r="CG18" s="822"/>
      <c r="CH18" s="807"/>
      <c r="CI18" s="808"/>
      <c r="CJ18" s="808"/>
      <c r="CK18" s="808"/>
      <c r="CL18" s="809"/>
      <c r="CM18" s="807"/>
      <c r="CN18" s="808"/>
      <c r="CO18" s="808"/>
      <c r="CP18" s="808"/>
      <c r="CQ18" s="809"/>
      <c r="CR18" s="807"/>
      <c r="CS18" s="808"/>
      <c r="CT18" s="808"/>
      <c r="CU18" s="808"/>
      <c r="CV18" s="809"/>
      <c r="CW18" s="807"/>
      <c r="CX18" s="808"/>
      <c r="CY18" s="808"/>
      <c r="CZ18" s="808"/>
      <c r="DA18" s="809"/>
      <c r="DB18" s="807"/>
      <c r="DC18" s="808"/>
      <c r="DD18" s="808"/>
      <c r="DE18" s="808"/>
      <c r="DF18" s="809"/>
      <c r="DG18" s="807"/>
      <c r="DH18" s="808"/>
      <c r="DI18" s="808"/>
      <c r="DJ18" s="808"/>
      <c r="DK18" s="809"/>
      <c r="DL18" s="807"/>
      <c r="DM18" s="808"/>
      <c r="DN18" s="808"/>
      <c r="DO18" s="808"/>
      <c r="DP18" s="809"/>
      <c r="DQ18" s="807"/>
      <c r="DR18" s="808"/>
      <c r="DS18" s="808"/>
      <c r="DT18" s="808"/>
      <c r="DU18" s="809"/>
      <c r="DV18" s="810"/>
      <c r="DW18" s="811"/>
      <c r="DX18" s="811"/>
      <c r="DY18" s="811"/>
      <c r="DZ18" s="812"/>
      <c r="EA18" s="216"/>
    </row>
    <row r="19" spans="1:131" s="217" customFormat="1" ht="26.25" customHeight="1" x14ac:dyDescent="0.2">
      <c r="A19" s="220">
        <v>13</v>
      </c>
      <c r="B19" s="813"/>
      <c r="C19" s="814"/>
      <c r="D19" s="814"/>
      <c r="E19" s="814"/>
      <c r="F19" s="814"/>
      <c r="G19" s="814"/>
      <c r="H19" s="814"/>
      <c r="I19" s="814"/>
      <c r="J19" s="814"/>
      <c r="K19" s="814"/>
      <c r="L19" s="814"/>
      <c r="M19" s="814"/>
      <c r="N19" s="814"/>
      <c r="O19" s="814"/>
      <c r="P19" s="815"/>
      <c r="Q19" s="816"/>
      <c r="R19" s="817"/>
      <c r="S19" s="817"/>
      <c r="T19" s="817"/>
      <c r="U19" s="817"/>
      <c r="V19" s="817"/>
      <c r="W19" s="817"/>
      <c r="X19" s="817"/>
      <c r="Y19" s="817"/>
      <c r="Z19" s="817"/>
      <c r="AA19" s="817"/>
      <c r="AB19" s="817"/>
      <c r="AC19" s="817"/>
      <c r="AD19" s="817"/>
      <c r="AE19" s="818"/>
      <c r="AF19" s="819"/>
      <c r="AG19" s="820"/>
      <c r="AH19" s="820"/>
      <c r="AI19" s="820"/>
      <c r="AJ19" s="821"/>
      <c r="AK19" s="803"/>
      <c r="AL19" s="804"/>
      <c r="AM19" s="804"/>
      <c r="AN19" s="804"/>
      <c r="AO19" s="804"/>
      <c r="AP19" s="804"/>
      <c r="AQ19" s="804"/>
      <c r="AR19" s="804"/>
      <c r="AS19" s="804"/>
      <c r="AT19" s="804"/>
      <c r="AU19" s="805"/>
      <c r="AV19" s="805"/>
      <c r="AW19" s="805"/>
      <c r="AX19" s="805"/>
      <c r="AY19" s="806"/>
      <c r="AZ19" s="214"/>
      <c r="BA19" s="214"/>
      <c r="BB19" s="214"/>
      <c r="BC19" s="214"/>
      <c r="BD19" s="214"/>
      <c r="BE19" s="215"/>
      <c r="BF19" s="215"/>
      <c r="BG19" s="215"/>
      <c r="BH19" s="215"/>
      <c r="BI19" s="215"/>
      <c r="BJ19" s="215"/>
      <c r="BK19" s="215"/>
      <c r="BL19" s="215"/>
      <c r="BM19" s="215"/>
      <c r="BN19" s="215"/>
      <c r="BO19" s="215"/>
      <c r="BP19" s="215"/>
      <c r="BQ19" s="220">
        <v>13</v>
      </c>
      <c r="BR19" s="221"/>
      <c r="BS19" s="810"/>
      <c r="BT19" s="811"/>
      <c r="BU19" s="811"/>
      <c r="BV19" s="811"/>
      <c r="BW19" s="811"/>
      <c r="BX19" s="811"/>
      <c r="BY19" s="811"/>
      <c r="BZ19" s="811"/>
      <c r="CA19" s="811"/>
      <c r="CB19" s="811"/>
      <c r="CC19" s="811"/>
      <c r="CD19" s="811"/>
      <c r="CE19" s="811"/>
      <c r="CF19" s="811"/>
      <c r="CG19" s="822"/>
      <c r="CH19" s="807"/>
      <c r="CI19" s="808"/>
      <c r="CJ19" s="808"/>
      <c r="CK19" s="808"/>
      <c r="CL19" s="809"/>
      <c r="CM19" s="807"/>
      <c r="CN19" s="808"/>
      <c r="CO19" s="808"/>
      <c r="CP19" s="808"/>
      <c r="CQ19" s="809"/>
      <c r="CR19" s="807"/>
      <c r="CS19" s="808"/>
      <c r="CT19" s="808"/>
      <c r="CU19" s="808"/>
      <c r="CV19" s="809"/>
      <c r="CW19" s="807"/>
      <c r="CX19" s="808"/>
      <c r="CY19" s="808"/>
      <c r="CZ19" s="808"/>
      <c r="DA19" s="809"/>
      <c r="DB19" s="807"/>
      <c r="DC19" s="808"/>
      <c r="DD19" s="808"/>
      <c r="DE19" s="808"/>
      <c r="DF19" s="809"/>
      <c r="DG19" s="807"/>
      <c r="DH19" s="808"/>
      <c r="DI19" s="808"/>
      <c r="DJ19" s="808"/>
      <c r="DK19" s="809"/>
      <c r="DL19" s="807"/>
      <c r="DM19" s="808"/>
      <c r="DN19" s="808"/>
      <c r="DO19" s="808"/>
      <c r="DP19" s="809"/>
      <c r="DQ19" s="807"/>
      <c r="DR19" s="808"/>
      <c r="DS19" s="808"/>
      <c r="DT19" s="808"/>
      <c r="DU19" s="809"/>
      <c r="DV19" s="810"/>
      <c r="DW19" s="811"/>
      <c r="DX19" s="811"/>
      <c r="DY19" s="811"/>
      <c r="DZ19" s="812"/>
      <c r="EA19" s="216"/>
    </row>
    <row r="20" spans="1:131" s="217" customFormat="1" ht="26.25" customHeight="1" x14ac:dyDescent="0.2">
      <c r="A20" s="220">
        <v>14</v>
      </c>
      <c r="B20" s="813"/>
      <c r="C20" s="814"/>
      <c r="D20" s="814"/>
      <c r="E20" s="814"/>
      <c r="F20" s="814"/>
      <c r="G20" s="814"/>
      <c r="H20" s="814"/>
      <c r="I20" s="814"/>
      <c r="J20" s="814"/>
      <c r="K20" s="814"/>
      <c r="L20" s="814"/>
      <c r="M20" s="814"/>
      <c r="N20" s="814"/>
      <c r="O20" s="814"/>
      <c r="P20" s="815"/>
      <c r="Q20" s="816"/>
      <c r="R20" s="817"/>
      <c r="S20" s="817"/>
      <c r="T20" s="817"/>
      <c r="U20" s="817"/>
      <c r="V20" s="817"/>
      <c r="W20" s="817"/>
      <c r="X20" s="817"/>
      <c r="Y20" s="817"/>
      <c r="Z20" s="817"/>
      <c r="AA20" s="817"/>
      <c r="AB20" s="817"/>
      <c r="AC20" s="817"/>
      <c r="AD20" s="817"/>
      <c r="AE20" s="818"/>
      <c r="AF20" s="819"/>
      <c r="AG20" s="820"/>
      <c r="AH20" s="820"/>
      <c r="AI20" s="820"/>
      <c r="AJ20" s="821"/>
      <c r="AK20" s="803"/>
      <c r="AL20" s="804"/>
      <c r="AM20" s="804"/>
      <c r="AN20" s="804"/>
      <c r="AO20" s="804"/>
      <c r="AP20" s="804"/>
      <c r="AQ20" s="804"/>
      <c r="AR20" s="804"/>
      <c r="AS20" s="804"/>
      <c r="AT20" s="804"/>
      <c r="AU20" s="805"/>
      <c r="AV20" s="805"/>
      <c r="AW20" s="805"/>
      <c r="AX20" s="805"/>
      <c r="AY20" s="806"/>
      <c r="AZ20" s="214"/>
      <c r="BA20" s="214"/>
      <c r="BB20" s="214"/>
      <c r="BC20" s="214"/>
      <c r="BD20" s="214"/>
      <c r="BE20" s="215"/>
      <c r="BF20" s="215"/>
      <c r="BG20" s="215"/>
      <c r="BH20" s="215"/>
      <c r="BI20" s="215"/>
      <c r="BJ20" s="215"/>
      <c r="BK20" s="215"/>
      <c r="BL20" s="215"/>
      <c r="BM20" s="215"/>
      <c r="BN20" s="215"/>
      <c r="BO20" s="215"/>
      <c r="BP20" s="215"/>
      <c r="BQ20" s="220">
        <v>14</v>
      </c>
      <c r="BR20" s="221"/>
      <c r="BS20" s="810"/>
      <c r="BT20" s="811"/>
      <c r="BU20" s="811"/>
      <c r="BV20" s="811"/>
      <c r="BW20" s="811"/>
      <c r="BX20" s="811"/>
      <c r="BY20" s="811"/>
      <c r="BZ20" s="811"/>
      <c r="CA20" s="811"/>
      <c r="CB20" s="811"/>
      <c r="CC20" s="811"/>
      <c r="CD20" s="811"/>
      <c r="CE20" s="811"/>
      <c r="CF20" s="811"/>
      <c r="CG20" s="822"/>
      <c r="CH20" s="807"/>
      <c r="CI20" s="808"/>
      <c r="CJ20" s="808"/>
      <c r="CK20" s="808"/>
      <c r="CL20" s="809"/>
      <c r="CM20" s="807"/>
      <c r="CN20" s="808"/>
      <c r="CO20" s="808"/>
      <c r="CP20" s="808"/>
      <c r="CQ20" s="809"/>
      <c r="CR20" s="807"/>
      <c r="CS20" s="808"/>
      <c r="CT20" s="808"/>
      <c r="CU20" s="808"/>
      <c r="CV20" s="809"/>
      <c r="CW20" s="807"/>
      <c r="CX20" s="808"/>
      <c r="CY20" s="808"/>
      <c r="CZ20" s="808"/>
      <c r="DA20" s="809"/>
      <c r="DB20" s="807"/>
      <c r="DC20" s="808"/>
      <c r="DD20" s="808"/>
      <c r="DE20" s="808"/>
      <c r="DF20" s="809"/>
      <c r="DG20" s="807"/>
      <c r="DH20" s="808"/>
      <c r="DI20" s="808"/>
      <c r="DJ20" s="808"/>
      <c r="DK20" s="809"/>
      <c r="DL20" s="807"/>
      <c r="DM20" s="808"/>
      <c r="DN20" s="808"/>
      <c r="DO20" s="808"/>
      <c r="DP20" s="809"/>
      <c r="DQ20" s="807"/>
      <c r="DR20" s="808"/>
      <c r="DS20" s="808"/>
      <c r="DT20" s="808"/>
      <c r="DU20" s="809"/>
      <c r="DV20" s="810"/>
      <c r="DW20" s="811"/>
      <c r="DX20" s="811"/>
      <c r="DY20" s="811"/>
      <c r="DZ20" s="812"/>
      <c r="EA20" s="216"/>
    </row>
    <row r="21" spans="1:131" s="217" customFormat="1" ht="26.25" customHeight="1" thickBot="1" x14ac:dyDescent="0.25">
      <c r="A21" s="220">
        <v>15</v>
      </c>
      <c r="B21" s="813"/>
      <c r="C21" s="814"/>
      <c r="D21" s="814"/>
      <c r="E21" s="814"/>
      <c r="F21" s="814"/>
      <c r="G21" s="814"/>
      <c r="H21" s="814"/>
      <c r="I21" s="814"/>
      <c r="J21" s="814"/>
      <c r="K21" s="814"/>
      <c r="L21" s="814"/>
      <c r="M21" s="814"/>
      <c r="N21" s="814"/>
      <c r="O21" s="814"/>
      <c r="P21" s="815"/>
      <c r="Q21" s="816"/>
      <c r="R21" s="817"/>
      <c r="S21" s="817"/>
      <c r="T21" s="817"/>
      <c r="U21" s="817"/>
      <c r="V21" s="817"/>
      <c r="W21" s="817"/>
      <c r="X21" s="817"/>
      <c r="Y21" s="817"/>
      <c r="Z21" s="817"/>
      <c r="AA21" s="817"/>
      <c r="AB21" s="817"/>
      <c r="AC21" s="817"/>
      <c r="AD21" s="817"/>
      <c r="AE21" s="818"/>
      <c r="AF21" s="819"/>
      <c r="AG21" s="820"/>
      <c r="AH21" s="820"/>
      <c r="AI21" s="820"/>
      <c r="AJ21" s="821"/>
      <c r="AK21" s="803"/>
      <c r="AL21" s="804"/>
      <c r="AM21" s="804"/>
      <c r="AN21" s="804"/>
      <c r="AO21" s="804"/>
      <c r="AP21" s="804"/>
      <c r="AQ21" s="804"/>
      <c r="AR21" s="804"/>
      <c r="AS21" s="804"/>
      <c r="AT21" s="804"/>
      <c r="AU21" s="805"/>
      <c r="AV21" s="805"/>
      <c r="AW21" s="805"/>
      <c r="AX21" s="805"/>
      <c r="AY21" s="806"/>
      <c r="AZ21" s="214"/>
      <c r="BA21" s="214"/>
      <c r="BB21" s="214"/>
      <c r="BC21" s="214"/>
      <c r="BD21" s="214"/>
      <c r="BE21" s="215"/>
      <c r="BF21" s="215"/>
      <c r="BG21" s="215"/>
      <c r="BH21" s="215"/>
      <c r="BI21" s="215"/>
      <c r="BJ21" s="215"/>
      <c r="BK21" s="215"/>
      <c r="BL21" s="215"/>
      <c r="BM21" s="215"/>
      <c r="BN21" s="215"/>
      <c r="BO21" s="215"/>
      <c r="BP21" s="215"/>
      <c r="BQ21" s="220">
        <v>15</v>
      </c>
      <c r="BR21" s="221"/>
      <c r="BS21" s="810"/>
      <c r="BT21" s="811"/>
      <c r="BU21" s="811"/>
      <c r="BV21" s="811"/>
      <c r="BW21" s="811"/>
      <c r="BX21" s="811"/>
      <c r="BY21" s="811"/>
      <c r="BZ21" s="811"/>
      <c r="CA21" s="811"/>
      <c r="CB21" s="811"/>
      <c r="CC21" s="811"/>
      <c r="CD21" s="811"/>
      <c r="CE21" s="811"/>
      <c r="CF21" s="811"/>
      <c r="CG21" s="822"/>
      <c r="CH21" s="807"/>
      <c r="CI21" s="808"/>
      <c r="CJ21" s="808"/>
      <c r="CK21" s="808"/>
      <c r="CL21" s="809"/>
      <c r="CM21" s="807"/>
      <c r="CN21" s="808"/>
      <c r="CO21" s="808"/>
      <c r="CP21" s="808"/>
      <c r="CQ21" s="809"/>
      <c r="CR21" s="807"/>
      <c r="CS21" s="808"/>
      <c r="CT21" s="808"/>
      <c r="CU21" s="808"/>
      <c r="CV21" s="809"/>
      <c r="CW21" s="807"/>
      <c r="CX21" s="808"/>
      <c r="CY21" s="808"/>
      <c r="CZ21" s="808"/>
      <c r="DA21" s="809"/>
      <c r="DB21" s="807"/>
      <c r="DC21" s="808"/>
      <c r="DD21" s="808"/>
      <c r="DE21" s="808"/>
      <c r="DF21" s="809"/>
      <c r="DG21" s="807"/>
      <c r="DH21" s="808"/>
      <c r="DI21" s="808"/>
      <c r="DJ21" s="808"/>
      <c r="DK21" s="809"/>
      <c r="DL21" s="807"/>
      <c r="DM21" s="808"/>
      <c r="DN21" s="808"/>
      <c r="DO21" s="808"/>
      <c r="DP21" s="809"/>
      <c r="DQ21" s="807"/>
      <c r="DR21" s="808"/>
      <c r="DS21" s="808"/>
      <c r="DT21" s="808"/>
      <c r="DU21" s="809"/>
      <c r="DV21" s="810"/>
      <c r="DW21" s="811"/>
      <c r="DX21" s="811"/>
      <c r="DY21" s="811"/>
      <c r="DZ21" s="812"/>
      <c r="EA21" s="216"/>
    </row>
    <row r="22" spans="1:131" s="217" customFormat="1" ht="26.25" customHeight="1" x14ac:dyDescent="0.2">
      <c r="A22" s="220">
        <v>16</v>
      </c>
      <c r="B22" s="813"/>
      <c r="C22" s="814"/>
      <c r="D22" s="814"/>
      <c r="E22" s="814"/>
      <c r="F22" s="814"/>
      <c r="G22" s="814"/>
      <c r="H22" s="814"/>
      <c r="I22" s="814"/>
      <c r="J22" s="814"/>
      <c r="K22" s="814"/>
      <c r="L22" s="814"/>
      <c r="M22" s="814"/>
      <c r="N22" s="814"/>
      <c r="O22" s="814"/>
      <c r="P22" s="815"/>
      <c r="Q22" s="833"/>
      <c r="R22" s="834"/>
      <c r="S22" s="834"/>
      <c r="T22" s="834"/>
      <c r="U22" s="834"/>
      <c r="V22" s="834"/>
      <c r="W22" s="834"/>
      <c r="X22" s="834"/>
      <c r="Y22" s="834"/>
      <c r="Z22" s="834"/>
      <c r="AA22" s="834"/>
      <c r="AB22" s="834"/>
      <c r="AC22" s="834"/>
      <c r="AD22" s="834"/>
      <c r="AE22" s="835"/>
      <c r="AF22" s="819"/>
      <c r="AG22" s="820"/>
      <c r="AH22" s="820"/>
      <c r="AI22" s="820"/>
      <c r="AJ22" s="821"/>
      <c r="AK22" s="836"/>
      <c r="AL22" s="837"/>
      <c r="AM22" s="837"/>
      <c r="AN22" s="837"/>
      <c r="AO22" s="837"/>
      <c r="AP22" s="837"/>
      <c r="AQ22" s="837"/>
      <c r="AR22" s="837"/>
      <c r="AS22" s="837"/>
      <c r="AT22" s="837"/>
      <c r="AU22" s="838"/>
      <c r="AV22" s="838"/>
      <c r="AW22" s="838"/>
      <c r="AX22" s="838"/>
      <c r="AY22" s="839"/>
      <c r="AZ22" s="840" t="s">
        <v>375</v>
      </c>
      <c r="BA22" s="840"/>
      <c r="BB22" s="840"/>
      <c r="BC22" s="840"/>
      <c r="BD22" s="841"/>
      <c r="BE22" s="215"/>
      <c r="BF22" s="215"/>
      <c r="BG22" s="215"/>
      <c r="BH22" s="215"/>
      <c r="BI22" s="215"/>
      <c r="BJ22" s="215"/>
      <c r="BK22" s="215"/>
      <c r="BL22" s="215"/>
      <c r="BM22" s="215"/>
      <c r="BN22" s="215"/>
      <c r="BO22" s="215"/>
      <c r="BP22" s="215"/>
      <c r="BQ22" s="220">
        <v>16</v>
      </c>
      <c r="BR22" s="221"/>
      <c r="BS22" s="810"/>
      <c r="BT22" s="811"/>
      <c r="BU22" s="811"/>
      <c r="BV22" s="811"/>
      <c r="BW22" s="811"/>
      <c r="BX22" s="811"/>
      <c r="BY22" s="811"/>
      <c r="BZ22" s="811"/>
      <c r="CA22" s="811"/>
      <c r="CB22" s="811"/>
      <c r="CC22" s="811"/>
      <c r="CD22" s="811"/>
      <c r="CE22" s="811"/>
      <c r="CF22" s="811"/>
      <c r="CG22" s="822"/>
      <c r="CH22" s="807"/>
      <c r="CI22" s="808"/>
      <c r="CJ22" s="808"/>
      <c r="CK22" s="808"/>
      <c r="CL22" s="809"/>
      <c r="CM22" s="807"/>
      <c r="CN22" s="808"/>
      <c r="CO22" s="808"/>
      <c r="CP22" s="808"/>
      <c r="CQ22" s="809"/>
      <c r="CR22" s="807"/>
      <c r="CS22" s="808"/>
      <c r="CT22" s="808"/>
      <c r="CU22" s="808"/>
      <c r="CV22" s="809"/>
      <c r="CW22" s="807"/>
      <c r="CX22" s="808"/>
      <c r="CY22" s="808"/>
      <c r="CZ22" s="808"/>
      <c r="DA22" s="809"/>
      <c r="DB22" s="807"/>
      <c r="DC22" s="808"/>
      <c r="DD22" s="808"/>
      <c r="DE22" s="808"/>
      <c r="DF22" s="809"/>
      <c r="DG22" s="807"/>
      <c r="DH22" s="808"/>
      <c r="DI22" s="808"/>
      <c r="DJ22" s="808"/>
      <c r="DK22" s="809"/>
      <c r="DL22" s="807"/>
      <c r="DM22" s="808"/>
      <c r="DN22" s="808"/>
      <c r="DO22" s="808"/>
      <c r="DP22" s="809"/>
      <c r="DQ22" s="807"/>
      <c r="DR22" s="808"/>
      <c r="DS22" s="808"/>
      <c r="DT22" s="808"/>
      <c r="DU22" s="809"/>
      <c r="DV22" s="810"/>
      <c r="DW22" s="811"/>
      <c r="DX22" s="811"/>
      <c r="DY22" s="811"/>
      <c r="DZ22" s="812"/>
      <c r="EA22" s="216"/>
    </row>
    <row r="23" spans="1:131" s="217" customFormat="1" ht="26.25" customHeight="1" thickBot="1" x14ac:dyDescent="0.25">
      <c r="A23" s="222" t="s">
        <v>376</v>
      </c>
      <c r="B23" s="823" t="s">
        <v>377</v>
      </c>
      <c r="C23" s="824"/>
      <c r="D23" s="824"/>
      <c r="E23" s="824"/>
      <c r="F23" s="824"/>
      <c r="G23" s="824"/>
      <c r="H23" s="824"/>
      <c r="I23" s="824"/>
      <c r="J23" s="824"/>
      <c r="K23" s="824"/>
      <c r="L23" s="824"/>
      <c r="M23" s="824"/>
      <c r="N23" s="824"/>
      <c r="O23" s="824"/>
      <c r="P23" s="825"/>
      <c r="Q23" s="826">
        <v>6390</v>
      </c>
      <c r="R23" s="827"/>
      <c r="S23" s="827"/>
      <c r="T23" s="827"/>
      <c r="U23" s="827"/>
      <c r="V23" s="827">
        <v>6090</v>
      </c>
      <c r="W23" s="827"/>
      <c r="X23" s="827"/>
      <c r="Y23" s="827"/>
      <c r="Z23" s="827"/>
      <c r="AA23" s="827">
        <v>300</v>
      </c>
      <c r="AB23" s="827"/>
      <c r="AC23" s="827"/>
      <c r="AD23" s="827"/>
      <c r="AE23" s="828"/>
      <c r="AF23" s="829">
        <v>266</v>
      </c>
      <c r="AG23" s="827"/>
      <c r="AH23" s="827"/>
      <c r="AI23" s="827"/>
      <c r="AJ23" s="830"/>
      <c r="AK23" s="831"/>
      <c r="AL23" s="832"/>
      <c r="AM23" s="832"/>
      <c r="AN23" s="832"/>
      <c r="AO23" s="832"/>
      <c r="AP23" s="827">
        <v>4928</v>
      </c>
      <c r="AQ23" s="827"/>
      <c r="AR23" s="827"/>
      <c r="AS23" s="827"/>
      <c r="AT23" s="827"/>
      <c r="AU23" s="843"/>
      <c r="AV23" s="843"/>
      <c r="AW23" s="843"/>
      <c r="AX23" s="843"/>
      <c r="AY23" s="844"/>
      <c r="AZ23" s="845" t="s">
        <v>122</v>
      </c>
      <c r="BA23" s="846"/>
      <c r="BB23" s="846"/>
      <c r="BC23" s="846"/>
      <c r="BD23" s="847"/>
      <c r="BE23" s="215"/>
      <c r="BF23" s="215"/>
      <c r="BG23" s="215"/>
      <c r="BH23" s="215"/>
      <c r="BI23" s="215"/>
      <c r="BJ23" s="215"/>
      <c r="BK23" s="215"/>
      <c r="BL23" s="215"/>
      <c r="BM23" s="215"/>
      <c r="BN23" s="215"/>
      <c r="BO23" s="215"/>
      <c r="BP23" s="215"/>
      <c r="BQ23" s="220">
        <v>17</v>
      </c>
      <c r="BR23" s="221"/>
      <c r="BS23" s="810"/>
      <c r="BT23" s="811"/>
      <c r="BU23" s="811"/>
      <c r="BV23" s="811"/>
      <c r="BW23" s="811"/>
      <c r="BX23" s="811"/>
      <c r="BY23" s="811"/>
      <c r="BZ23" s="811"/>
      <c r="CA23" s="811"/>
      <c r="CB23" s="811"/>
      <c r="CC23" s="811"/>
      <c r="CD23" s="811"/>
      <c r="CE23" s="811"/>
      <c r="CF23" s="811"/>
      <c r="CG23" s="822"/>
      <c r="CH23" s="807"/>
      <c r="CI23" s="808"/>
      <c r="CJ23" s="808"/>
      <c r="CK23" s="808"/>
      <c r="CL23" s="809"/>
      <c r="CM23" s="807"/>
      <c r="CN23" s="808"/>
      <c r="CO23" s="808"/>
      <c r="CP23" s="808"/>
      <c r="CQ23" s="809"/>
      <c r="CR23" s="807"/>
      <c r="CS23" s="808"/>
      <c r="CT23" s="808"/>
      <c r="CU23" s="808"/>
      <c r="CV23" s="809"/>
      <c r="CW23" s="807"/>
      <c r="CX23" s="808"/>
      <c r="CY23" s="808"/>
      <c r="CZ23" s="808"/>
      <c r="DA23" s="809"/>
      <c r="DB23" s="807"/>
      <c r="DC23" s="808"/>
      <c r="DD23" s="808"/>
      <c r="DE23" s="808"/>
      <c r="DF23" s="809"/>
      <c r="DG23" s="807"/>
      <c r="DH23" s="808"/>
      <c r="DI23" s="808"/>
      <c r="DJ23" s="808"/>
      <c r="DK23" s="809"/>
      <c r="DL23" s="807"/>
      <c r="DM23" s="808"/>
      <c r="DN23" s="808"/>
      <c r="DO23" s="808"/>
      <c r="DP23" s="809"/>
      <c r="DQ23" s="807"/>
      <c r="DR23" s="808"/>
      <c r="DS23" s="808"/>
      <c r="DT23" s="808"/>
      <c r="DU23" s="809"/>
      <c r="DV23" s="810"/>
      <c r="DW23" s="811"/>
      <c r="DX23" s="811"/>
      <c r="DY23" s="811"/>
      <c r="DZ23" s="812"/>
      <c r="EA23" s="216"/>
    </row>
    <row r="24" spans="1:131" s="217" customFormat="1" ht="26.25" customHeight="1" x14ac:dyDescent="0.2">
      <c r="A24" s="842" t="s">
        <v>378</v>
      </c>
      <c r="B24" s="842"/>
      <c r="C24" s="842"/>
      <c r="D24" s="842"/>
      <c r="E24" s="842"/>
      <c r="F24" s="842"/>
      <c r="G24" s="842"/>
      <c r="H24" s="842"/>
      <c r="I24" s="842"/>
      <c r="J24" s="842"/>
      <c r="K24" s="842"/>
      <c r="L24" s="842"/>
      <c r="M24" s="842"/>
      <c r="N24" s="842"/>
      <c r="O24" s="842"/>
      <c r="P24" s="842"/>
      <c r="Q24" s="842"/>
      <c r="R24" s="842"/>
      <c r="S24" s="842"/>
      <c r="T24" s="842"/>
      <c r="U24" s="842"/>
      <c r="V24" s="842"/>
      <c r="W24" s="842"/>
      <c r="X24" s="842"/>
      <c r="Y24" s="842"/>
      <c r="Z24" s="842"/>
      <c r="AA24" s="842"/>
      <c r="AB24" s="842"/>
      <c r="AC24" s="842"/>
      <c r="AD24" s="842"/>
      <c r="AE24" s="842"/>
      <c r="AF24" s="842"/>
      <c r="AG24" s="842"/>
      <c r="AH24" s="842"/>
      <c r="AI24" s="842"/>
      <c r="AJ24" s="842"/>
      <c r="AK24" s="842"/>
      <c r="AL24" s="842"/>
      <c r="AM24" s="842"/>
      <c r="AN24" s="842"/>
      <c r="AO24" s="842"/>
      <c r="AP24" s="842"/>
      <c r="AQ24" s="842"/>
      <c r="AR24" s="842"/>
      <c r="AS24" s="842"/>
      <c r="AT24" s="842"/>
      <c r="AU24" s="842"/>
      <c r="AV24" s="842"/>
      <c r="AW24" s="842"/>
      <c r="AX24" s="842"/>
      <c r="AY24" s="842"/>
      <c r="AZ24" s="214"/>
      <c r="BA24" s="214"/>
      <c r="BB24" s="214"/>
      <c r="BC24" s="214"/>
      <c r="BD24" s="214"/>
      <c r="BE24" s="215"/>
      <c r="BF24" s="215"/>
      <c r="BG24" s="215"/>
      <c r="BH24" s="215"/>
      <c r="BI24" s="215"/>
      <c r="BJ24" s="215"/>
      <c r="BK24" s="215"/>
      <c r="BL24" s="215"/>
      <c r="BM24" s="215"/>
      <c r="BN24" s="215"/>
      <c r="BO24" s="215"/>
      <c r="BP24" s="215"/>
      <c r="BQ24" s="220">
        <v>18</v>
      </c>
      <c r="BR24" s="221"/>
      <c r="BS24" s="810"/>
      <c r="BT24" s="811"/>
      <c r="BU24" s="811"/>
      <c r="BV24" s="811"/>
      <c r="BW24" s="811"/>
      <c r="BX24" s="811"/>
      <c r="BY24" s="811"/>
      <c r="BZ24" s="811"/>
      <c r="CA24" s="811"/>
      <c r="CB24" s="811"/>
      <c r="CC24" s="811"/>
      <c r="CD24" s="811"/>
      <c r="CE24" s="811"/>
      <c r="CF24" s="811"/>
      <c r="CG24" s="822"/>
      <c r="CH24" s="807"/>
      <c r="CI24" s="808"/>
      <c r="CJ24" s="808"/>
      <c r="CK24" s="808"/>
      <c r="CL24" s="809"/>
      <c r="CM24" s="807"/>
      <c r="CN24" s="808"/>
      <c r="CO24" s="808"/>
      <c r="CP24" s="808"/>
      <c r="CQ24" s="809"/>
      <c r="CR24" s="807"/>
      <c r="CS24" s="808"/>
      <c r="CT24" s="808"/>
      <c r="CU24" s="808"/>
      <c r="CV24" s="809"/>
      <c r="CW24" s="807"/>
      <c r="CX24" s="808"/>
      <c r="CY24" s="808"/>
      <c r="CZ24" s="808"/>
      <c r="DA24" s="809"/>
      <c r="DB24" s="807"/>
      <c r="DC24" s="808"/>
      <c r="DD24" s="808"/>
      <c r="DE24" s="808"/>
      <c r="DF24" s="809"/>
      <c r="DG24" s="807"/>
      <c r="DH24" s="808"/>
      <c r="DI24" s="808"/>
      <c r="DJ24" s="808"/>
      <c r="DK24" s="809"/>
      <c r="DL24" s="807"/>
      <c r="DM24" s="808"/>
      <c r="DN24" s="808"/>
      <c r="DO24" s="808"/>
      <c r="DP24" s="809"/>
      <c r="DQ24" s="807"/>
      <c r="DR24" s="808"/>
      <c r="DS24" s="808"/>
      <c r="DT24" s="808"/>
      <c r="DU24" s="809"/>
      <c r="DV24" s="810"/>
      <c r="DW24" s="811"/>
      <c r="DX24" s="811"/>
      <c r="DY24" s="811"/>
      <c r="DZ24" s="812"/>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10"/>
      <c r="BT25" s="811"/>
      <c r="BU25" s="811"/>
      <c r="BV25" s="811"/>
      <c r="BW25" s="811"/>
      <c r="BX25" s="811"/>
      <c r="BY25" s="811"/>
      <c r="BZ25" s="811"/>
      <c r="CA25" s="811"/>
      <c r="CB25" s="811"/>
      <c r="CC25" s="811"/>
      <c r="CD25" s="811"/>
      <c r="CE25" s="811"/>
      <c r="CF25" s="811"/>
      <c r="CG25" s="822"/>
      <c r="CH25" s="807"/>
      <c r="CI25" s="808"/>
      <c r="CJ25" s="808"/>
      <c r="CK25" s="808"/>
      <c r="CL25" s="809"/>
      <c r="CM25" s="807"/>
      <c r="CN25" s="808"/>
      <c r="CO25" s="808"/>
      <c r="CP25" s="808"/>
      <c r="CQ25" s="809"/>
      <c r="CR25" s="807"/>
      <c r="CS25" s="808"/>
      <c r="CT25" s="808"/>
      <c r="CU25" s="808"/>
      <c r="CV25" s="809"/>
      <c r="CW25" s="807"/>
      <c r="CX25" s="808"/>
      <c r="CY25" s="808"/>
      <c r="CZ25" s="808"/>
      <c r="DA25" s="809"/>
      <c r="DB25" s="807"/>
      <c r="DC25" s="808"/>
      <c r="DD25" s="808"/>
      <c r="DE25" s="808"/>
      <c r="DF25" s="809"/>
      <c r="DG25" s="807"/>
      <c r="DH25" s="808"/>
      <c r="DI25" s="808"/>
      <c r="DJ25" s="808"/>
      <c r="DK25" s="809"/>
      <c r="DL25" s="807"/>
      <c r="DM25" s="808"/>
      <c r="DN25" s="808"/>
      <c r="DO25" s="808"/>
      <c r="DP25" s="809"/>
      <c r="DQ25" s="807"/>
      <c r="DR25" s="808"/>
      <c r="DS25" s="808"/>
      <c r="DT25" s="808"/>
      <c r="DU25" s="809"/>
      <c r="DV25" s="810"/>
      <c r="DW25" s="811"/>
      <c r="DX25" s="811"/>
      <c r="DY25" s="811"/>
      <c r="DZ25" s="812"/>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8" t="s">
        <v>383</v>
      </c>
      <c r="AG26" s="849"/>
      <c r="AH26" s="849"/>
      <c r="AI26" s="849"/>
      <c r="AJ26" s="850"/>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10"/>
      <c r="BT26" s="811"/>
      <c r="BU26" s="811"/>
      <c r="BV26" s="811"/>
      <c r="BW26" s="811"/>
      <c r="BX26" s="811"/>
      <c r="BY26" s="811"/>
      <c r="BZ26" s="811"/>
      <c r="CA26" s="811"/>
      <c r="CB26" s="811"/>
      <c r="CC26" s="811"/>
      <c r="CD26" s="811"/>
      <c r="CE26" s="811"/>
      <c r="CF26" s="811"/>
      <c r="CG26" s="822"/>
      <c r="CH26" s="807"/>
      <c r="CI26" s="808"/>
      <c r="CJ26" s="808"/>
      <c r="CK26" s="808"/>
      <c r="CL26" s="809"/>
      <c r="CM26" s="807"/>
      <c r="CN26" s="808"/>
      <c r="CO26" s="808"/>
      <c r="CP26" s="808"/>
      <c r="CQ26" s="809"/>
      <c r="CR26" s="807"/>
      <c r="CS26" s="808"/>
      <c r="CT26" s="808"/>
      <c r="CU26" s="808"/>
      <c r="CV26" s="809"/>
      <c r="CW26" s="807"/>
      <c r="CX26" s="808"/>
      <c r="CY26" s="808"/>
      <c r="CZ26" s="808"/>
      <c r="DA26" s="809"/>
      <c r="DB26" s="807"/>
      <c r="DC26" s="808"/>
      <c r="DD26" s="808"/>
      <c r="DE26" s="808"/>
      <c r="DF26" s="809"/>
      <c r="DG26" s="807"/>
      <c r="DH26" s="808"/>
      <c r="DI26" s="808"/>
      <c r="DJ26" s="808"/>
      <c r="DK26" s="809"/>
      <c r="DL26" s="807"/>
      <c r="DM26" s="808"/>
      <c r="DN26" s="808"/>
      <c r="DO26" s="808"/>
      <c r="DP26" s="809"/>
      <c r="DQ26" s="807"/>
      <c r="DR26" s="808"/>
      <c r="DS26" s="808"/>
      <c r="DT26" s="808"/>
      <c r="DU26" s="809"/>
      <c r="DV26" s="810"/>
      <c r="DW26" s="811"/>
      <c r="DX26" s="811"/>
      <c r="DY26" s="811"/>
      <c r="DZ26" s="812"/>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1"/>
      <c r="AG27" s="852"/>
      <c r="AH27" s="852"/>
      <c r="AI27" s="852"/>
      <c r="AJ27" s="853"/>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10"/>
      <c r="BT27" s="811"/>
      <c r="BU27" s="811"/>
      <c r="BV27" s="811"/>
      <c r="BW27" s="811"/>
      <c r="BX27" s="811"/>
      <c r="BY27" s="811"/>
      <c r="BZ27" s="811"/>
      <c r="CA27" s="811"/>
      <c r="CB27" s="811"/>
      <c r="CC27" s="811"/>
      <c r="CD27" s="811"/>
      <c r="CE27" s="811"/>
      <c r="CF27" s="811"/>
      <c r="CG27" s="822"/>
      <c r="CH27" s="807"/>
      <c r="CI27" s="808"/>
      <c r="CJ27" s="808"/>
      <c r="CK27" s="808"/>
      <c r="CL27" s="809"/>
      <c r="CM27" s="807"/>
      <c r="CN27" s="808"/>
      <c r="CO27" s="808"/>
      <c r="CP27" s="808"/>
      <c r="CQ27" s="809"/>
      <c r="CR27" s="807"/>
      <c r="CS27" s="808"/>
      <c r="CT27" s="808"/>
      <c r="CU27" s="808"/>
      <c r="CV27" s="809"/>
      <c r="CW27" s="807"/>
      <c r="CX27" s="808"/>
      <c r="CY27" s="808"/>
      <c r="CZ27" s="808"/>
      <c r="DA27" s="809"/>
      <c r="DB27" s="807"/>
      <c r="DC27" s="808"/>
      <c r="DD27" s="808"/>
      <c r="DE27" s="808"/>
      <c r="DF27" s="809"/>
      <c r="DG27" s="807"/>
      <c r="DH27" s="808"/>
      <c r="DI27" s="808"/>
      <c r="DJ27" s="808"/>
      <c r="DK27" s="809"/>
      <c r="DL27" s="807"/>
      <c r="DM27" s="808"/>
      <c r="DN27" s="808"/>
      <c r="DO27" s="808"/>
      <c r="DP27" s="809"/>
      <c r="DQ27" s="807"/>
      <c r="DR27" s="808"/>
      <c r="DS27" s="808"/>
      <c r="DT27" s="808"/>
      <c r="DU27" s="809"/>
      <c r="DV27" s="810"/>
      <c r="DW27" s="811"/>
      <c r="DX27" s="811"/>
      <c r="DY27" s="811"/>
      <c r="DZ27" s="812"/>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6">
        <v>625</v>
      </c>
      <c r="R28" s="857"/>
      <c r="S28" s="857"/>
      <c r="T28" s="857"/>
      <c r="U28" s="857"/>
      <c r="V28" s="857">
        <v>614</v>
      </c>
      <c r="W28" s="857"/>
      <c r="X28" s="857"/>
      <c r="Y28" s="857"/>
      <c r="Z28" s="857"/>
      <c r="AA28" s="857">
        <f>Q28-V28</f>
        <v>11</v>
      </c>
      <c r="AB28" s="857"/>
      <c r="AC28" s="857"/>
      <c r="AD28" s="857"/>
      <c r="AE28" s="858"/>
      <c r="AF28" s="859">
        <v>11</v>
      </c>
      <c r="AG28" s="857"/>
      <c r="AH28" s="857"/>
      <c r="AI28" s="857"/>
      <c r="AJ28" s="860"/>
      <c r="AK28" s="861">
        <v>40</v>
      </c>
      <c r="AL28" s="862"/>
      <c r="AM28" s="862"/>
      <c r="AN28" s="862"/>
      <c r="AO28" s="862"/>
      <c r="AP28" s="862" t="s">
        <v>561</v>
      </c>
      <c r="AQ28" s="862"/>
      <c r="AR28" s="862"/>
      <c r="AS28" s="862"/>
      <c r="AT28" s="862"/>
      <c r="AU28" s="862" t="s">
        <v>561</v>
      </c>
      <c r="AV28" s="862"/>
      <c r="AW28" s="862"/>
      <c r="AX28" s="862"/>
      <c r="AY28" s="862"/>
      <c r="AZ28" s="863" t="s">
        <v>561</v>
      </c>
      <c r="BA28" s="863"/>
      <c r="BB28" s="863"/>
      <c r="BC28" s="863"/>
      <c r="BD28" s="863"/>
      <c r="BE28" s="854"/>
      <c r="BF28" s="854"/>
      <c r="BG28" s="854"/>
      <c r="BH28" s="854"/>
      <c r="BI28" s="855"/>
      <c r="BJ28" s="214"/>
      <c r="BK28" s="214"/>
      <c r="BL28" s="214"/>
      <c r="BM28" s="214"/>
      <c r="BN28" s="214"/>
      <c r="BO28" s="223"/>
      <c r="BP28" s="223"/>
      <c r="BQ28" s="220">
        <v>22</v>
      </c>
      <c r="BR28" s="221"/>
      <c r="BS28" s="810"/>
      <c r="BT28" s="811"/>
      <c r="BU28" s="811"/>
      <c r="BV28" s="811"/>
      <c r="BW28" s="811"/>
      <c r="BX28" s="811"/>
      <c r="BY28" s="811"/>
      <c r="BZ28" s="811"/>
      <c r="CA28" s="811"/>
      <c r="CB28" s="811"/>
      <c r="CC28" s="811"/>
      <c r="CD28" s="811"/>
      <c r="CE28" s="811"/>
      <c r="CF28" s="811"/>
      <c r="CG28" s="822"/>
      <c r="CH28" s="807"/>
      <c r="CI28" s="808"/>
      <c r="CJ28" s="808"/>
      <c r="CK28" s="808"/>
      <c r="CL28" s="809"/>
      <c r="CM28" s="807"/>
      <c r="CN28" s="808"/>
      <c r="CO28" s="808"/>
      <c r="CP28" s="808"/>
      <c r="CQ28" s="809"/>
      <c r="CR28" s="807"/>
      <c r="CS28" s="808"/>
      <c r="CT28" s="808"/>
      <c r="CU28" s="808"/>
      <c r="CV28" s="809"/>
      <c r="CW28" s="807"/>
      <c r="CX28" s="808"/>
      <c r="CY28" s="808"/>
      <c r="CZ28" s="808"/>
      <c r="DA28" s="809"/>
      <c r="DB28" s="807"/>
      <c r="DC28" s="808"/>
      <c r="DD28" s="808"/>
      <c r="DE28" s="808"/>
      <c r="DF28" s="809"/>
      <c r="DG28" s="807"/>
      <c r="DH28" s="808"/>
      <c r="DI28" s="808"/>
      <c r="DJ28" s="808"/>
      <c r="DK28" s="809"/>
      <c r="DL28" s="807"/>
      <c r="DM28" s="808"/>
      <c r="DN28" s="808"/>
      <c r="DO28" s="808"/>
      <c r="DP28" s="809"/>
      <c r="DQ28" s="807"/>
      <c r="DR28" s="808"/>
      <c r="DS28" s="808"/>
      <c r="DT28" s="808"/>
      <c r="DU28" s="809"/>
      <c r="DV28" s="810"/>
      <c r="DW28" s="811"/>
      <c r="DX28" s="811"/>
      <c r="DY28" s="811"/>
      <c r="DZ28" s="812"/>
      <c r="EA28" s="212"/>
    </row>
    <row r="29" spans="1:131" ht="26.25" customHeight="1" x14ac:dyDescent="0.2">
      <c r="A29" s="224">
        <v>2</v>
      </c>
      <c r="B29" s="813" t="s">
        <v>389</v>
      </c>
      <c r="C29" s="814"/>
      <c r="D29" s="814"/>
      <c r="E29" s="814"/>
      <c r="F29" s="814"/>
      <c r="G29" s="814"/>
      <c r="H29" s="814"/>
      <c r="I29" s="814"/>
      <c r="J29" s="814"/>
      <c r="K29" s="814"/>
      <c r="L29" s="814"/>
      <c r="M29" s="814"/>
      <c r="N29" s="814"/>
      <c r="O29" s="814"/>
      <c r="P29" s="815"/>
      <c r="Q29" s="816">
        <v>97</v>
      </c>
      <c r="R29" s="817"/>
      <c r="S29" s="817"/>
      <c r="T29" s="817"/>
      <c r="U29" s="817"/>
      <c r="V29" s="817">
        <v>87</v>
      </c>
      <c r="W29" s="817"/>
      <c r="X29" s="817"/>
      <c r="Y29" s="817"/>
      <c r="Z29" s="817"/>
      <c r="AA29" s="818">
        <f t="shared" ref="AA29:AA35" si="0">Q29-V29</f>
        <v>10</v>
      </c>
      <c r="AB29" s="820"/>
      <c r="AC29" s="820"/>
      <c r="AD29" s="820"/>
      <c r="AE29" s="821"/>
      <c r="AF29" s="819">
        <v>10</v>
      </c>
      <c r="AG29" s="820"/>
      <c r="AH29" s="820"/>
      <c r="AI29" s="820"/>
      <c r="AJ29" s="821"/>
      <c r="AK29" s="868" t="s">
        <v>561</v>
      </c>
      <c r="AL29" s="864"/>
      <c r="AM29" s="864"/>
      <c r="AN29" s="864"/>
      <c r="AO29" s="864"/>
      <c r="AP29" s="864">
        <v>11</v>
      </c>
      <c r="AQ29" s="864"/>
      <c r="AR29" s="864"/>
      <c r="AS29" s="864"/>
      <c r="AT29" s="864"/>
      <c r="AU29" s="864">
        <v>5</v>
      </c>
      <c r="AV29" s="864"/>
      <c r="AW29" s="864"/>
      <c r="AX29" s="864"/>
      <c r="AY29" s="864"/>
      <c r="AZ29" s="865" t="s">
        <v>561</v>
      </c>
      <c r="BA29" s="865"/>
      <c r="BB29" s="865"/>
      <c r="BC29" s="865"/>
      <c r="BD29" s="865"/>
      <c r="BE29" s="866"/>
      <c r="BF29" s="866"/>
      <c r="BG29" s="866"/>
      <c r="BH29" s="866"/>
      <c r="BI29" s="867"/>
      <c r="BJ29" s="214"/>
      <c r="BK29" s="214"/>
      <c r="BL29" s="214"/>
      <c r="BM29" s="214"/>
      <c r="BN29" s="214"/>
      <c r="BO29" s="223"/>
      <c r="BP29" s="223"/>
      <c r="BQ29" s="220">
        <v>23</v>
      </c>
      <c r="BR29" s="221"/>
      <c r="BS29" s="810"/>
      <c r="BT29" s="811"/>
      <c r="BU29" s="811"/>
      <c r="BV29" s="811"/>
      <c r="BW29" s="811"/>
      <c r="BX29" s="811"/>
      <c r="BY29" s="811"/>
      <c r="BZ29" s="811"/>
      <c r="CA29" s="811"/>
      <c r="CB29" s="811"/>
      <c r="CC29" s="811"/>
      <c r="CD29" s="811"/>
      <c r="CE29" s="811"/>
      <c r="CF29" s="811"/>
      <c r="CG29" s="822"/>
      <c r="CH29" s="807"/>
      <c r="CI29" s="808"/>
      <c r="CJ29" s="808"/>
      <c r="CK29" s="808"/>
      <c r="CL29" s="809"/>
      <c r="CM29" s="807"/>
      <c r="CN29" s="808"/>
      <c r="CO29" s="808"/>
      <c r="CP29" s="808"/>
      <c r="CQ29" s="809"/>
      <c r="CR29" s="807"/>
      <c r="CS29" s="808"/>
      <c r="CT29" s="808"/>
      <c r="CU29" s="808"/>
      <c r="CV29" s="809"/>
      <c r="CW29" s="807"/>
      <c r="CX29" s="808"/>
      <c r="CY29" s="808"/>
      <c r="CZ29" s="808"/>
      <c r="DA29" s="809"/>
      <c r="DB29" s="807"/>
      <c r="DC29" s="808"/>
      <c r="DD29" s="808"/>
      <c r="DE29" s="808"/>
      <c r="DF29" s="809"/>
      <c r="DG29" s="807"/>
      <c r="DH29" s="808"/>
      <c r="DI29" s="808"/>
      <c r="DJ29" s="808"/>
      <c r="DK29" s="809"/>
      <c r="DL29" s="807"/>
      <c r="DM29" s="808"/>
      <c r="DN29" s="808"/>
      <c r="DO29" s="808"/>
      <c r="DP29" s="809"/>
      <c r="DQ29" s="807"/>
      <c r="DR29" s="808"/>
      <c r="DS29" s="808"/>
      <c r="DT29" s="808"/>
      <c r="DU29" s="809"/>
      <c r="DV29" s="810"/>
      <c r="DW29" s="811"/>
      <c r="DX29" s="811"/>
      <c r="DY29" s="811"/>
      <c r="DZ29" s="812"/>
      <c r="EA29" s="212"/>
    </row>
    <row r="30" spans="1:131" ht="26.25" customHeight="1" x14ac:dyDescent="0.2">
      <c r="A30" s="224">
        <v>3</v>
      </c>
      <c r="B30" s="813" t="s">
        <v>390</v>
      </c>
      <c r="C30" s="814"/>
      <c r="D30" s="814"/>
      <c r="E30" s="814"/>
      <c r="F30" s="814"/>
      <c r="G30" s="814"/>
      <c r="H30" s="814"/>
      <c r="I30" s="814"/>
      <c r="J30" s="814"/>
      <c r="K30" s="814"/>
      <c r="L30" s="814"/>
      <c r="M30" s="814"/>
      <c r="N30" s="814"/>
      <c r="O30" s="814"/>
      <c r="P30" s="815"/>
      <c r="Q30" s="816">
        <v>932</v>
      </c>
      <c r="R30" s="817"/>
      <c r="S30" s="817"/>
      <c r="T30" s="817"/>
      <c r="U30" s="817"/>
      <c r="V30" s="817">
        <v>845</v>
      </c>
      <c r="W30" s="817"/>
      <c r="X30" s="817"/>
      <c r="Y30" s="817"/>
      <c r="Z30" s="817"/>
      <c r="AA30" s="818">
        <v>86</v>
      </c>
      <c r="AB30" s="820"/>
      <c r="AC30" s="820"/>
      <c r="AD30" s="820"/>
      <c r="AE30" s="821"/>
      <c r="AF30" s="819">
        <v>86</v>
      </c>
      <c r="AG30" s="820"/>
      <c r="AH30" s="820"/>
      <c r="AI30" s="820"/>
      <c r="AJ30" s="821"/>
      <c r="AK30" s="868">
        <v>136</v>
      </c>
      <c r="AL30" s="864"/>
      <c r="AM30" s="864"/>
      <c r="AN30" s="864"/>
      <c r="AO30" s="864"/>
      <c r="AP30" s="864" t="s">
        <v>561</v>
      </c>
      <c r="AQ30" s="864"/>
      <c r="AR30" s="864"/>
      <c r="AS30" s="864"/>
      <c r="AT30" s="864"/>
      <c r="AU30" s="864" t="s">
        <v>561</v>
      </c>
      <c r="AV30" s="864"/>
      <c r="AW30" s="864"/>
      <c r="AX30" s="864"/>
      <c r="AY30" s="864"/>
      <c r="AZ30" s="865" t="s">
        <v>561</v>
      </c>
      <c r="BA30" s="865"/>
      <c r="BB30" s="865"/>
      <c r="BC30" s="865"/>
      <c r="BD30" s="865"/>
      <c r="BE30" s="866"/>
      <c r="BF30" s="866"/>
      <c r="BG30" s="866"/>
      <c r="BH30" s="866"/>
      <c r="BI30" s="867"/>
      <c r="BJ30" s="214"/>
      <c r="BK30" s="214"/>
      <c r="BL30" s="214"/>
      <c r="BM30" s="214"/>
      <c r="BN30" s="214"/>
      <c r="BO30" s="223"/>
      <c r="BP30" s="223"/>
      <c r="BQ30" s="220">
        <v>24</v>
      </c>
      <c r="BR30" s="221"/>
      <c r="BS30" s="810"/>
      <c r="BT30" s="811"/>
      <c r="BU30" s="811"/>
      <c r="BV30" s="811"/>
      <c r="BW30" s="811"/>
      <c r="BX30" s="811"/>
      <c r="BY30" s="811"/>
      <c r="BZ30" s="811"/>
      <c r="CA30" s="811"/>
      <c r="CB30" s="811"/>
      <c r="CC30" s="811"/>
      <c r="CD30" s="811"/>
      <c r="CE30" s="811"/>
      <c r="CF30" s="811"/>
      <c r="CG30" s="822"/>
      <c r="CH30" s="807"/>
      <c r="CI30" s="808"/>
      <c r="CJ30" s="808"/>
      <c r="CK30" s="808"/>
      <c r="CL30" s="809"/>
      <c r="CM30" s="807"/>
      <c r="CN30" s="808"/>
      <c r="CO30" s="808"/>
      <c r="CP30" s="808"/>
      <c r="CQ30" s="809"/>
      <c r="CR30" s="807"/>
      <c r="CS30" s="808"/>
      <c r="CT30" s="808"/>
      <c r="CU30" s="808"/>
      <c r="CV30" s="809"/>
      <c r="CW30" s="807"/>
      <c r="CX30" s="808"/>
      <c r="CY30" s="808"/>
      <c r="CZ30" s="808"/>
      <c r="DA30" s="809"/>
      <c r="DB30" s="807"/>
      <c r="DC30" s="808"/>
      <c r="DD30" s="808"/>
      <c r="DE30" s="808"/>
      <c r="DF30" s="809"/>
      <c r="DG30" s="807"/>
      <c r="DH30" s="808"/>
      <c r="DI30" s="808"/>
      <c r="DJ30" s="808"/>
      <c r="DK30" s="809"/>
      <c r="DL30" s="807"/>
      <c r="DM30" s="808"/>
      <c r="DN30" s="808"/>
      <c r="DO30" s="808"/>
      <c r="DP30" s="809"/>
      <c r="DQ30" s="807"/>
      <c r="DR30" s="808"/>
      <c r="DS30" s="808"/>
      <c r="DT30" s="808"/>
      <c r="DU30" s="809"/>
      <c r="DV30" s="810"/>
      <c r="DW30" s="811"/>
      <c r="DX30" s="811"/>
      <c r="DY30" s="811"/>
      <c r="DZ30" s="812"/>
      <c r="EA30" s="212"/>
    </row>
    <row r="31" spans="1:131" ht="26.25" customHeight="1" x14ac:dyDescent="0.2">
      <c r="A31" s="224">
        <v>4</v>
      </c>
      <c r="B31" s="813" t="s">
        <v>391</v>
      </c>
      <c r="C31" s="814"/>
      <c r="D31" s="814"/>
      <c r="E31" s="814"/>
      <c r="F31" s="814"/>
      <c r="G31" s="814"/>
      <c r="H31" s="814"/>
      <c r="I31" s="814"/>
      <c r="J31" s="814"/>
      <c r="K31" s="814"/>
      <c r="L31" s="814"/>
      <c r="M31" s="814"/>
      <c r="N31" s="814"/>
      <c r="O31" s="814"/>
      <c r="P31" s="815"/>
      <c r="Q31" s="816">
        <v>81</v>
      </c>
      <c r="R31" s="817"/>
      <c r="S31" s="817"/>
      <c r="T31" s="817"/>
      <c r="U31" s="817"/>
      <c r="V31" s="817">
        <v>80</v>
      </c>
      <c r="W31" s="817"/>
      <c r="X31" s="817"/>
      <c r="Y31" s="817"/>
      <c r="Z31" s="817"/>
      <c r="AA31" s="817">
        <f t="shared" si="0"/>
        <v>1</v>
      </c>
      <c r="AB31" s="817"/>
      <c r="AC31" s="817"/>
      <c r="AD31" s="817"/>
      <c r="AE31" s="818"/>
      <c r="AF31" s="819">
        <v>0</v>
      </c>
      <c r="AG31" s="820"/>
      <c r="AH31" s="820"/>
      <c r="AI31" s="820"/>
      <c r="AJ31" s="821"/>
      <c r="AK31" s="868">
        <v>26</v>
      </c>
      <c r="AL31" s="864"/>
      <c r="AM31" s="864"/>
      <c r="AN31" s="864"/>
      <c r="AO31" s="864"/>
      <c r="AP31" s="864" t="s">
        <v>561</v>
      </c>
      <c r="AQ31" s="864"/>
      <c r="AR31" s="864"/>
      <c r="AS31" s="864"/>
      <c r="AT31" s="864"/>
      <c r="AU31" s="864" t="s">
        <v>561</v>
      </c>
      <c r="AV31" s="864"/>
      <c r="AW31" s="864"/>
      <c r="AX31" s="864"/>
      <c r="AY31" s="864"/>
      <c r="AZ31" s="865" t="s">
        <v>561</v>
      </c>
      <c r="BA31" s="865"/>
      <c r="BB31" s="865"/>
      <c r="BC31" s="865"/>
      <c r="BD31" s="865"/>
      <c r="BE31" s="866"/>
      <c r="BF31" s="866"/>
      <c r="BG31" s="866"/>
      <c r="BH31" s="866"/>
      <c r="BI31" s="867"/>
      <c r="BJ31" s="214"/>
      <c r="BK31" s="214"/>
      <c r="BL31" s="214"/>
      <c r="BM31" s="214"/>
      <c r="BN31" s="214"/>
      <c r="BO31" s="223"/>
      <c r="BP31" s="223"/>
      <c r="BQ31" s="220">
        <v>25</v>
      </c>
      <c r="BR31" s="221"/>
      <c r="BS31" s="810"/>
      <c r="BT31" s="811"/>
      <c r="BU31" s="811"/>
      <c r="BV31" s="811"/>
      <c r="BW31" s="811"/>
      <c r="BX31" s="811"/>
      <c r="BY31" s="811"/>
      <c r="BZ31" s="811"/>
      <c r="CA31" s="811"/>
      <c r="CB31" s="811"/>
      <c r="CC31" s="811"/>
      <c r="CD31" s="811"/>
      <c r="CE31" s="811"/>
      <c r="CF31" s="811"/>
      <c r="CG31" s="822"/>
      <c r="CH31" s="807"/>
      <c r="CI31" s="808"/>
      <c r="CJ31" s="808"/>
      <c r="CK31" s="808"/>
      <c r="CL31" s="809"/>
      <c r="CM31" s="807"/>
      <c r="CN31" s="808"/>
      <c r="CO31" s="808"/>
      <c r="CP31" s="808"/>
      <c r="CQ31" s="809"/>
      <c r="CR31" s="807"/>
      <c r="CS31" s="808"/>
      <c r="CT31" s="808"/>
      <c r="CU31" s="808"/>
      <c r="CV31" s="809"/>
      <c r="CW31" s="807"/>
      <c r="CX31" s="808"/>
      <c r="CY31" s="808"/>
      <c r="CZ31" s="808"/>
      <c r="DA31" s="809"/>
      <c r="DB31" s="807"/>
      <c r="DC31" s="808"/>
      <c r="DD31" s="808"/>
      <c r="DE31" s="808"/>
      <c r="DF31" s="809"/>
      <c r="DG31" s="807"/>
      <c r="DH31" s="808"/>
      <c r="DI31" s="808"/>
      <c r="DJ31" s="808"/>
      <c r="DK31" s="809"/>
      <c r="DL31" s="807"/>
      <c r="DM31" s="808"/>
      <c r="DN31" s="808"/>
      <c r="DO31" s="808"/>
      <c r="DP31" s="809"/>
      <c r="DQ31" s="807"/>
      <c r="DR31" s="808"/>
      <c r="DS31" s="808"/>
      <c r="DT31" s="808"/>
      <c r="DU31" s="809"/>
      <c r="DV31" s="810"/>
      <c r="DW31" s="811"/>
      <c r="DX31" s="811"/>
      <c r="DY31" s="811"/>
      <c r="DZ31" s="812"/>
      <c r="EA31" s="212"/>
    </row>
    <row r="32" spans="1:131" ht="26.25" customHeight="1" x14ac:dyDescent="0.2">
      <c r="A32" s="224">
        <v>5</v>
      </c>
      <c r="B32" s="813" t="s">
        <v>392</v>
      </c>
      <c r="C32" s="814"/>
      <c r="D32" s="814"/>
      <c r="E32" s="814"/>
      <c r="F32" s="814"/>
      <c r="G32" s="814"/>
      <c r="H32" s="814"/>
      <c r="I32" s="814"/>
      <c r="J32" s="814"/>
      <c r="K32" s="814"/>
      <c r="L32" s="814"/>
      <c r="M32" s="814"/>
      <c r="N32" s="814"/>
      <c r="O32" s="814"/>
      <c r="P32" s="815"/>
      <c r="Q32" s="816">
        <v>357</v>
      </c>
      <c r="R32" s="817"/>
      <c r="S32" s="817"/>
      <c r="T32" s="817"/>
      <c r="U32" s="817"/>
      <c r="V32" s="817">
        <v>353</v>
      </c>
      <c r="W32" s="817"/>
      <c r="X32" s="817"/>
      <c r="Y32" s="817"/>
      <c r="Z32" s="817"/>
      <c r="AA32" s="817">
        <f t="shared" si="0"/>
        <v>4</v>
      </c>
      <c r="AB32" s="817"/>
      <c r="AC32" s="817"/>
      <c r="AD32" s="817"/>
      <c r="AE32" s="818"/>
      <c r="AF32" s="819">
        <v>186</v>
      </c>
      <c r="AG32" s="820"/>
      <c r="AH32" s="820"/>
      <c r="AI32" s="820"/>
      <c r="AJ32" s="821"/>
      <c r="AK32" s="868">
        <v>315</v>
      </c>
      <c r="AL32" s="864"/>
      <c r="AM32" s="864"/>
      <c r="AN32" s="864"/>
      <c r="AO32" s="864"/>
      <c r="AP32" s="864">
        <v>2277</v>
      </c>
      <c r="AQ32" s="864"/>
      <c r="AR32" s="864"/>
      <c r="AS32" s="864"/>
      <c r="AT32" s="864"/>
      <c r="AU32" s="864">
        <v>1874</v>
      </c>
      <c r="AV32" s="864"/>
      <c r="AW32" s="864"/>
      <c r="AX32" s="864"/>
      <c r="AY32" s="864"/>
      <c r="AZ32" s="865" t="s">
        <v>561</v>
      </c>
      <c r="BA32" s="865"/>
      <c r="BB32" s="865"/>
      <c r="BC32" s="865"/>
      <c r="BD32" s="865"/>
      <c r="BE32" s="866" t="s">
        <v>393</v>
      </c>
      <c r="BF32" s="866"/>
      <c r="BG32" s="866"/>
      <c r="BH32" s="866"/>
      <c r="BI32" s="867"/>
      <c r="BJ32" s="214"/>
      <c r="BK32" s="214"/>
      <c r="BL32" s="214"/>
      <c r="BM32" s="214"/>
      <c r="BN32" s="214"/>
      <c r="BO32" s="223"/>
      <c r="BP32" s="223"/>
      <c r="BQ32" s="220">
        <v>26</v>
      </c>
      <c r="BR32" s="221"/>
      <c r="BS32" s="810"/>
      <c r="BT32" s="811"/>
      <c r="BU32" s="811"/>
      <c r="BV32" s="811"/>
      <c r="BW32" s="811"/>
      <c r="BX32" s="811"/>
      <c r="BY32" s="811"/>
      <c r="BZ32" s="811"/>
      <c r="CA32" s="811"/>
      <c r="CB32" s="811"/>
      <c r="CC32" s="811"/>
      <c r="CD32" s="811"/>
      <c r="CE32" s="811"/>
      <c r="CF32" s="811"/>
      <c r="CG32" s="822"/>
      <c r="CH32" s="807"/>
      <c r="CI32" s="808"/>
      <c r="CJ32" s="808"/>
      <c r="CK32" s="808"/>
      <c r="CL32" s="809"/>
      <c r="CM32" s="807"/>
      <c r="CN32" s="808"/>
      <c r="CO32" s="808"/>
      <c r="CP32" s="808"/>
      <c r="CQ32" s="809"/>
      <c r="CR32" s="807"/>
      <c r="CS32" s="808"/>
      <c r="CT32" s="808"/>
      <c r="CU32" s="808"/>
      <c r="CV32" s="809"/>
      <c r="CW32" s="807"/>
      <c r="CX32" s="808"/>
      <c r="CY32" s="808"/>
      <c r="CZ32" s="808"/>
      <c r="DA32" s="809"/>
      <c r="DB32" s="807"/>
      <c r="DC32" s="808"/>
      <c r="DD32" s="808"/>
      <c r="DE32" s="808"/>
      <c r="DF32" s="809"/>
      <c r="DG32" s="807"/>
      <c r="DH32" s="808"/>
      <c r="DI32" s="808"/>
      <c r="DJ32" s="808"/>
      <c r="DK32" s="809"/>
      <c r="DL32" s="807"/>
      <c r="DM32" s="808"/>
      <c r="DN32" s="808"/>
      <c r="DO32" s="808"/>
      <c r="DP32" s="809"/>
      <c r="DQ32" s="807"/>
      <c r="DR32" s="808"/>
      <c r="DS32" s="808"/>
      <c r="DT32" s="808"/>
      <c r="DU32" s="809"/>
      <c r="DV32" s="810"/>
      <c r="DW32" s="811"/>
      <c r="DX32" s="811"/>
      <c r="DY32" s="811"/>
      <c r="DZ32" s="812"/>
      <c r="EA32" s="212"/>
    </row>
    <row r="33" spans="1:131" ht="26.25" customHeight="1" x14ac:dyDescent="0.2">
      <c r="A33" s="224">
        <v>6</v>
      </c>
      <c r="B33" s="813" t="s">
        <v>394</v>
      </c>
      <c r="C33" s="814"/>
      <c r="D33" s="814"/>
      <c r="E33" s="814"/>
      <c r="F33" s="814"/>
      <c r="G33" s="814"/>
      <c r="H33" s="814"/>
      <c r="I33" s="814"/>
      <c r="J33" s="814"/>
      <c r="K33" s="814"/>
      <c r="L33" s="814"/>
      <c r="M33" s="814"/>
      <c r="N33" s="814"/>
      <c r="O33" s="814"/>
      <c r="P33" s="815"/>
      <c r="Q33" s="816">
        <v>212</v>
      </c>
      <c r="R33" s="817"/>
      <c r="S33" s="817"/>
      <c r="T33" s="817"/>
      <c r="U33" s="817"/>
      <c r="V33" s="817">
        <v>167</v>
      </c>
      <c r="W33" s="817"/>
      <c r="X33" s="817"/>
      <c r="Y33" s="817"/>
      <c r="Z33" s="817"/>
      <c r="AA33" s="817">
        <f t="shared" si="0"/>
        <v>45</v>
      </c>
      <c r="AB33" s="817"/>
      <c r="AC33" s="817"/>
      <c r="AD33" s="817"/>
      <c r="AE33" s="818"/>
      <c r="AF33" s="819">
        <v>194</v>
      </c>
      <c r="AG33" s="820"/>
      <c r="AH33" s="820"/>
      <c r="AI33" s="820"/>
      <c r="AJ33" s="821"/>
      <c r="AK33" s="868">
        <v>70</v>
      </c>
      <c r="AL33" s="864"/>
      <c r="AM33" s="864"/>
      <c r="AN33" s="864"/>
      <c r="AO33" s="864"/>
      <c r="AP33" s="864">
        <v>886</v>
      </c>
      <c r="AQ33" s="864"/>
      <c r="AR33" s="864"/>
      <c r="AS33" s="864"/>
      <c r="AT33" s="864"/>
      <c r="AU33" s="864">
        <v>443</v>
      </c>
      <c r="AV33" s="864"/>
      <c r="AW33" s="864"/>
      <c r="AX33" s="864"/>
      <c r="AY33" s="864"/>
      <c r="AZ33" s="865" t="s">
        <v>561</v>
      </c>
      <c r="BA33" s="865"/>
      <c r="BB33" s="865"/>
      <c r="BC33" s="865"/>
      <c r="BD33" s="865"/>
      <c r="BE33" s="866" t="s">
        <v>393</v>
      </c>
      <c r="BF33" s="866"/>
      <c r="BG33" s="866"/>
      <c r="BH33" s="866"/>
      <c r="BI33" s="867"/>
      <c r="BJ33" s="214"/>
      <c r="BK33" s="214"/>
      <c r="BL33" s="214"/>
      <c r="BM33" s="214"/>
      <c r="BN33" s="214"/>
      <c r="BO33" s="223"/>
      <c r="BP33" s="223"/>
      <c r="BQ33" s="220">
        <v>27</v>
      </c>
      <c r="BR33" s="221"/>
      <c r="BS33" s="810"/>
      <c r="BT33" s="811"/>
      <c r="BU33" s="811"/>
      <c r="BV33" s="811"/>
      <c r="BW33" s="811"/>
      <c r="BX33" s="811"/>
      <c r="BY33" s="811"/>
      <c r="BZ33" s="811"/>
      <c r="CA33" s="811"/>
      <c r="CB33" s="811"/>
      <c r="CC33" s="811"/>
      <c r="CD33" s="811"/>
      <c r="CE33" s="811"/>
      <c r="CF33" s="811"/>
      <c r="CG33" s="822"/>
      <c r="CH33" s="807"/>
      <c r="CI33" s="808"/>
      <c r="CJ33" s="808"/>
      <c r="CK33" s="808"/>
      <c r="CL33" s="809"/>
      <c r="CM33" s="807"/>
      <c r="CN33" s="808"/>
      <c r="CO33" s="808"/>
      <c r="CP33" s="808"/>
      <c r="CQ33" s="809"/>
      <c r="CR33" s="807"/>
      <c r="CS33" s="808"/>
      <c r="CT33" s="808"/>
      <c r="CU33" s="808"/>
      <c r="CV33" s="809"/>
      <c r="CW33" s="807"/>
      <c r="CX33" s="808"/>
      <c r="CY33" s="808"/>
      <c r="CZ33" s="808"/>
      <c r="DA33" s="809"/>
      <c r="DB33" s="807"/>
      <c r="DC33" s="808"/>
      <c r="DD33" s="808"/>
      <c r="DE33" s="808"/>
      <c r="DF33" s="809"/>
      <c r="DG33" s="807"/>
      <c r="DH33" s="808"/>
      <c r="DI33" s="808"/>
      <c r="DJ33" s="808"/>
      <c r="DK33" s="809"/>
      <c r="DL33" s="807"/>
      <c r="DM33" s="808"/>
      <c r="DN33" s="808"/>
      <c r="DO33" s="808"/>
      <c r="DP33" s="809"/>
      <c r="DQ33" s="807"/>
      <c r="DR33" s="808"/>
      <c r="DS33" s="808"/>
      <c r="DT33" s="808"/>
      <c r="DU33" s="809"/>
      <c r="DV33" s="810"/>
      <c r="DW33" s="811"/>
      <c r="DX33" s="811"/>
      <c r="DY33" s="811"/>
      <c r="DZ33" s="812"/>
      <c r="EA33" s="212"/>
    </row>
    <row r="34" spans="1:131" ht="26.25" customHeight="1" x14ac:dyDescent="0.2">
      <c r="A34" s="224">
        <v>7</v>
      </c>
      <c r="B34" s="813" t="s">
        <v>395</v>
      </c>
      <c r="C34" s="814"/>
      <c r="D34" s="814"/>
      <c r="E34" s="814"/>
      <c r="F34" s="814"/>
      <c r="G34" s="814"/>
      <c r="H34" s="814"/>
      <c r="I34" s="814"/>
      <c r="J34" s="814"/>
      <c r="K34" s="814"/>
      <c r="L34" s="814"/>
      <c r="M34" s="814"/>
      <c r="N34" s="814"/>
      <c r="O34" s="814"/>
      <c r="P34" s="815"/>
      <c r="Q34" s="816">
        <v>12</v>
      </c>
      <c r="R34" s="817"/>
      <c r="S34" s="817"/>
      <c r="T34" s="817"/>
      <c r="U34" s="817"/>
      <c r="V34" s="817">
        <v>12</v>
      </c>
      <c r="W34" s="817"/>
      <c r="X34" s="817"/>
      <c r="Y34" s="817"/>
      <c r="Z34" s="817"/>
      <c r="AA34" s="817">
        <f t="shared" si="0"/>
        <v>0</v>
      </c>
      <c r="AB34" s="817"/>
      <c r="AC34" s="817"/>
      <c r="AD34" s="817"/>
      <c r="AE34" s="818"/>
      <c r="AF34" s="819">
        <v>0</v>
      </c>
      <c r="AG34" s="820"/>
      <c r="AH34" s="820"/>
      <c r="AI34" s="820"/>
      <c r="AJ34" s="821"/>
      <c r="AK34" s="868">
        <v>8</v>
      </c>
      <c r="AL34" s="864"/>
      <c r="AM34" s="864"/>
      <c r="AN34" s="864"/>
      <c r="AO34" s="864"/>
      <c r="AP34" s="864">
        <v>2</v>
      </c>
      <c r="AQ34" s="864"/>
      <c r="AR34" s="864"/>
      <c r="AS34" s="864"/>
      <c r="AT34" s="864"/>
      <c r="AU34" s="864">
        <v>2</v>
      </c>
      <c r="AV34" s="864"/>
      <c r="AW34" s="864"/>
      <c r="AX34" s="864"/>
      <c r="AY34" s="864"/>
      <c r="AZ34" s="865" t="s">
        <v>561</v>
      </c>
      <c r="BA34" s="865"/>
      <c r="BB34" s="865"/>
      <c r="BC34" s="865"/>
      <c r="BD34" s="865"/>
      <c r="BE34" s="866" t="s">
        <v>396</v>
      </c>
      <c r="BF34" s="866"/>
      <c r="BG34" s="866"/>
      <c r="BH34" s="866"/>
      <c r="BI34" s="867"/>
      <c r="BJ34" s="214"/>
      <c r="BK34" s="214"/>
      <c r="BL34" s="214"/>
      <c r="BM34" s="214"/>
      <c r="BN34" s="214"/>
      <c r="BO34" s="223"/>
      <c r="BP34" s="223"/>
      <c r="BQ34" s="220">
        <v>28</v>
      </c>
      <c r="BR34" s="221"/>
      <c r="BS34" s="810"/>
      <c r="BT34" s="811"/>
      <c r="BU34" s="811"/>
      <c r="BV34" s="811"/>
      <c r="BW34" s="811"/>
      <c r="BX34" s="811"/>
      <c r="BY34" s="811"/>
      <c r="BZ34" s="811"/>
      <c r="CA34" s="811"/>
      <c r="CB34" s="811"/>
      <c r="CC34" s="811"/>
      <c r="CD34" s="811"/>
      <c r="CE34" s="811"/>
      <c r="CF34" s="811"/>
      <c r="CG34" s="822"/>
      <c r="CH34" s="807"/>
      <c r="CI34" s="808"/>
      <c r="CJ34" s="808"/>
      <c r="CK34" s="808"/>
      <c r="CL34" s="809"/>
      <c r="CM34" s="807"/>
      <c r="CN34" s="808"/>
      <c r="CO34" s="808"/>
      <c r="CP34" s="808"/>
      <c r="CQ34" s="809"/>
      <c r="CR34" s="807"/>
      <c r="CS34" s="808"/>
      <c r="CT34" s="808"/>
      <c r="CU34" s="808"/>
      <c r="CV34" s="809"/>
      <c r="CW34" s="807"/>
      <c r="CX34" s="808"/>
      <c r="CY34" s="808"/>
      <c r="CZ34" s="808"/>
      <c r="DA34" s="809"/>
      <c r="DB34" s="807"/>
      <c r="DC34" s="808"/>
      <c r="DD34" s="808"/>
      <c r="DE34" s="808"/>
      <c r="DF34" s="809"/>
      <c r="DG34" s="807"/>
      <c r="DH34" s="808"/>
      <c r="DI34" s="808"/>
      <c r="DJ34" s="808"/>
      <c r="DK34" s="809"/>
      <c r="DL34" s="807"/>
      <c r="DM34" s="808"/>
      <c r="DN34" s="808"/>
      <c r="DO34" s="808"/>
      <c r="DP34" s="809"/>
      <c r="DQ34" s="807"/>
      <c r="DR34" s="808"/>
      <c r="DS34" s="808"/>
      <c r="DT34" s="808"/>
      <c r="DU34" s="809"/>
      <c r="DV34" s="810"/>
      <c r="DW34" s="811"/>
      <c r="DX34" s="811"/>
      <c r="DY34" s="811"/>
      <c r="DZ34" s="812"/>
      <c r="EA34" s="212"/>
    </row>
    <row r="35" spans="1:131" ht="26.25" customHeight="1" x14ac:dyDescent="0.2">
      <c r="A35" s="224">
        <v>8</v>
      </c>
      <c r="B35" s="813" t="s">
        <v>397</v>
      </c>
      <c r="C35" s="814"/>
      <c r="D35" s="814"/>
      <c r="E35" s="814"/>
      <c r="F35" s="814"/>
      <c r="G35" s="814"/>
      <c r="H35" s="814"/>
      <c r="I35" s="814"/>
      <c r="J35" s="814"/>
      <c r="K35" s="814"/>
      <c r="L35" s="814"/>
      <c r="M35" s="814"/>
      <c r="N35" s="814"/>
      <c r="O35" s="814"/>
      <c r="P35" s="815"/>
      <c r="Q35" s="816">
        <v>2</v>
      </c>
      <c r="R35" s="817"/>
      <c r="S35" s="817"/>
      <c r="T35" s="817"/>
      <c r="U35" s="817"/>
      <c r="V35" s="817">
        <v>0</v>
      </c>
      <c r="W35" s="817"/>
      <c r="X35" s="817"/>
      <c r="Y35" s="817"/>
      <c r="Z35" s="817"/>
      <c r="AA35" s="817">
        <f t="shared" si="0"/>
        <v>2</v>
      </c>
      <c r="AB35" s="817"/>
      <c r="AC35" s="817"/>
      <c r="AD35" s="817"/>
      <c r="AE35" s="818"/>
      <c r="AF35" s="819">
        <v>2</v>
      </c>
      <c r="AG35" s="820"/>
      <c r="AH35" s="820"/>
      <c r="AI35" s="820"/>
      <c r="AJ35" s="821"/>
      <c r="AK35" s="868" t="s">
        <v>561</v>
      </c>
      <c r="AL35" s="864"/>
      <c r="AM35" s="864"/>
      <c r="AN35" s="864"/>
      <c r="AO35" s="864"/>
      <c r="AP35" s="864" t="s">
        <v>561</v>
      </c>
      <c r="AQ35" s="864"/>
      <c r="AR35" s="864"/>
      <c r="AS35" s="864"/>
      <c r="AT35" s="864"/>
      <c r="AU35" s="864" t="s">
        <v>561</v>
      </c>
      <c r="AV35" s="864"/>
      <c r="AW35" s="864"/>
      <c r="AX35" s="864"/>
      <c r="AY35" s="864"/>
      <c r="AZ35" s="865" t="s">
        <v>561</v>
      </c>
      <c r="BA35" s="865"/>
      <c r="BB35" s="865"/>
      <c r="BC35" s="865"/>
      <c r="BD35" s="865"/>
      <c r="BE35" s="866" t="s">
        <v>396</v>
      </c>
      <c r="BF35" s="866"/>
      <c r="BG35" s="866"/>
      <c r="BH35" s="866"/>
      <c r="BI35" s="867"/>
      <c r="BJ35" s="214"/>
      <c r="BK35" s="214"/>
      <c r="BL35" s="214"/>
      <c r="BM35" s="214"/>
      <c r="BN35" s="214"/>
      <c r="BO35" s="223"/>
      <c r="BP35" s="223"/>
      <c r="BQ35" s="220">
        <v>29</v>
      </c>
      <c r="BR35" s="221"/>
      <c r="BS35" s="810"/>
      <c r="BT35" s="811"/>
      <c r="BU35" s="811"/>
      <c r="BV35" s="811"/>
      <c r="BW35" s="811"/>
      <c r="BX35" s="811"/>
      <c r="BY35" s="811"/>
      <c r="BZ35" s="811"/>
      <c r="CA35" s="811"/>
      <c r="CB35" s="811"/>
      <c r="CC35" s="811"/>
      <c r="CD35" s="811"/>
      <c r="CE35" s="811"/>
      <c r="CF35" s="811"/>
      <c r="CG35" s="822"/>
      <c r="CH35" s="807"/>
      <c r="CI35" s="808"/>
      <c r="CJ35" s="808"/>
      <c r="CK35" s="808"/>
      <c r="CL35" s="809"/>
      <c r="CM35" s="807"/>
      <c r="CN35" s="808"/>
      <c r="CO35" s="808"/>
      <c r="CP35" s="808"/>
      <c r="CQ35" s="809"/>
      <c r="CR35" s="807"/>
      <c r="CS35" s="808"/>
      <c r="CT35" s="808"/>
      <c r="CU35" s="808"/>
      <c r="CV35" s="809"/>
      <c r="CW35" s="807"/>
      <c r="CX35" s="808"/>
      <c r="CY35" s="808"/>
      <c r="CZ35" s="808"/>
      <c r="DA35" s="809"/>
      <c r="DB35" s="807"/>
      <c r="DC35" s="808"/>
      <c r="DD35" s="808"/>
      <c r="DE35" s="808"/>
      <c r="DF35" s="809"/>
      <c r="DG35" s="807"/>
      <c r="DH35" s="808"/>
      <c r="DI35" s="808"/>
      <c r="DJ35" s="808"/>
      <c r="DK35" s="809"/>
      <c r="DL35" s="807"/>
      <c r="DM35" s="808"/>
      <c r="DN35" s="808"/>
      <c r="DO35" s="808"/>
      <c r="DP35" s="809"/>
      <c r="DQ35" s="807"/>
      <c r="DR35" s="808"/>
      <c r="DS35" s="808"/>
      <c r="DT35" s="808"/>
      <c r="DU35" s="809"/>
      <c r="DV35" s="810"/>
      <c r="DW35" s="811"/>
      <c r="DX35" s="811"/>
      <c r="DY35" s="811"/>
      <c r="DZ35" s="812"/>
      <c r="EA35" s="212"/>
    </row>
    <row r="36" spans="1:131" ht="26.25" customHeight="1" x14ac:dyDescent="0.2">
      <c r="A36" s="224">
        <v>9</v>
      </c>
      <c r="B36" s="813"/>
      <c r="C36" s="814"/>
      <c r="D36" s="814"/>
      <c r="E36" s="814"/>
      <c r="F36" s="814"/>
      <c r="G36" s="814"/>
      <c r="H36" s="814"/>
      <c r="I36" s="814"/>
      <c r="J36" s="814"/>
      <c r="K36" s="814"/>
      <c r="L36" s="814"/>
      <c r="M36" s="814"/>
      <c r="N36" s="814"/>
      <c r="O36" s="814"/>
      <c r="P36" s="815"/>
      <c r="Q36" s="816"/>
      <c r="R36" s="817"/>
      <c r="S36" s="817"/>
      <c r="T36" s="817"/>
      <c r="U36" s="817"/>
      <c r="V36" s="817"/>
      <c r="W36" s="817"/>
      <c r="X36" s="817"/>
      <c r="Y36" s="817"/>
      <c r="Z36" s="817"/>
      <c r="AA36" s="817"/>
      <c r="AB36" s="817"/>
      <c r="AC36" s="817"/>
      <c r="AD36" s="817"/>
      <c r="AE36" s="818"/>
      <c r="AF36" s="819"/>
      <c r="AG36" s="820"/>
      <c r="AH36" s="820"/>
      <c r="AI36" s="820"/>
      <c r="AJ36" s="821"/>
      <c r="AK36" s="868"/>
      <c r="AL36" s="864"/>
      <c r="AM36" s="864"/>
      <c r="AN36" s="864"/>
      <c r="AO36" s="864"/>
      <c r="AP36" s="864"/>
      <c r="AQ36" s="864"/>
      <c r="AR36" s="864"/>
      <c r="AS36" s="864"/>
      <c r="AT36" s="864"/>
      <c r="AU36" s="864"/>
      <c r="AV36" s="864"/>
      <c r="AW36" s="864"/>
      <c r="AX36" s="864"/>
      <c r="AY36" s="864"/>
      <c r="AZ36" s="865"/>
      <c r="BA36" s="865"/>
      <c r="BB36" s="865"/>
      <c r="BC36" s="865"/>
      <c r="BD36" s="865"/>
      <c r="BE36" s="866"/>
      <c r="BF36" s="866"/>
      <c r="BG36" s="866"/>
      <c r="BH36" s="866"/>
      <c r="BI36" s="867"/>
      <c r="BJ36" s="214"/>
      <c r="BK36" s="214"/>
      <c r="BL36" s="214"/>
      <c r="BM36" s="214"/>
      <c r="BN36" s="214"/>
      <c r="BO36" s="223"/>
      <c r="BP36" s="223"/>
      <c r="BQ36" s="220">
        <v>30</v>
      </c>
      <c r="BR36" s="221"/>
      <c r="BS36" s="810"/>
      <c r="BT36" s="811"/>
      <c r="BU36" s="811"/>
      <c r="BV36" s="811"/>
      <c r="BW36" s="811"/>
      <c r="BX36" s="811"/>
      <c r="BY36" s="811"/>
      <c r="BZ36" s="811"/>
      <c r="CA36" s="811"/>
      <c r="CB36" s="811"/>
      <c r="CC36" s="811"/>
      <c r="CD36" s="811"/>
      <c r="CE36" s="811"/>
      <c r="CF36" s="811"/>
      <c r="CG36" s="822"/>
      <c r="CH36" s="807"/>
      <c r="CI36" s="808"/>
      <c r="CJ36" s="808"/>
      <c r="CK36" s="808"/>
      <c r="CL36" s="809"/>
      <c r="CM36" s="807"/>
      <c r="CN36" s="808"/>
      <c r="CO36" s="808"/>
      <c r="CP36" s="808"/>
      <c r="CQ36" s="809"/>
      <c r="CR36" s="807"/>
      <c r="CS36" s="808"/>
      <c r="CT36" s="808"/>
      <c r="CU36" s="808"/>
      <c r="CV36" s="809"/>
      <c r="CW36" s="807"/>
      <c r="CX36" s="808"/>
      <c r="CY36" s="808"/>
      <c r="CZ36" s="808"/>
      <c r="DA36" s="809"/>
      <c r="DB36" s="807"/>
      <c r="DC36" s="808"/>
      <c r="DD36" s="808"/>
      <c r="DE36" s="808"/>
      <c r="DF36" s="809"/>
      <c r="DG36" s="807"/>
      <c r="DH36" s="808"/>
      <c r="DI36" s="808"/>
      <c r="DJ36" s="808"/>
      <c r="DK36" s="809"/>
      <c r="DL36" s="807"/>
      <c r="DM36" s="808"/>
      <c r="DN36" s="808"/>
      <c r="DO36" s="808"/>
      <c r="DP36" s="809"/>
      <c r="DQ36" s="807"/>
      <c r="DR36" s="808"/>
      <c r="DS36" s="808"/>
      <c r="DT36" s="808"/>
      <c r="DU36" s="809"/>
      <c r="DV36" s="810"/>
      <c r="DW36" s="811"/>
      <c r="DX36" s="811"/>
      <c r="DY36" s="811"/>
      <c r="DZ36" s="812"/>
      <c r="EA36" s="212"/>
    </row>
    <row r="37" spans="1:131" ht="26.25" customHeight="1" x14ac:dyDescent="0.2">
      <c r="A37" s="224">
        <v>10</v>
      </c>
      <c r="B37" s="813"/>
      <c r="C37" s="814"/>
      <c r="D37" s="814"/>
      <c r="E37" s="814"/>
      <c r="F37" s="814"/>
      <c r="G37" s="814"/>
      <c r="H37" s="814"/>
      <c r="I37" s="814"/>
      <c r="J37" s="814"/>
      <c r="K37" s="814"/>
      <c r="L37" s="814"/>
      <c r="M37" s="814"/>
      <c r="N37" s="814"/>
      <c r="O37" s="814"/>
      <c r="P37" s="815"/>
      <c r="Q37" s="816"/>
      <c r="R37" s="817"/>
      <c r="S37" s="817"/>
      <c r="T37" s="817"/>
      <c r="U37" s="817"/>
      <c r="V37" s="817"/>
      <c r="W37" s="817"/>
      <c r="X37" s="817"/>
      <c r="Y37" s="817"/>
      <c r="Z37" s="817"/>
      <c r="AA37" s="817"/>
      <c r="AB37" s="817"/>
      <c r="AC37" s="817"/>
      <c r="AD37" s="817"/>
      <c r="AE37" s="818"/>
      <c r="AF37" s="819"/>
      <c r="AG37" s="820"/>
      <c r="AH37" s="820"/>
      <c r="AI37" s="820"/>
      <c r="AJ37" s="821"/>
      <c r="AK37" s="868"/>
      <c r="AL37" s="864"/>
      <c r="AM37" s="864"/>
      <c r="AN37" s="864"/>
      <c r="AO37" s="864"/>
      <c r="AP37" s="864"/>
      <c r="AQ37" s="864"/>
      <c r="AR37" s="864"/>
      <c r="AS37" s="864"/>
      <c r="AT37" s="864"/>
      <c r="AU37" s="864"/>
      <c r="AV37" s="864"/>
      <c r="AW37" s="864"/>
      <c r="AX37" s="864"/>
      <c r="AY37" s="864"/>
      <c r="AZ37" s="865"/>
      <c r="BA37" s="865"/>
      <c r="BB37" s="865"/>
      <c r="BC37" s="865"/>
      <c r="BD37" s="865"/>
      <c r="BE37" s="866"/>
      <c r="BF37" s="866"/>
      <c r="BG37" s="866"/>
      <c r="BH37" s="866"/>
      <c r="BI37" s="867"/>
      <c r="BJ37" s="214"/>
      <c r="BK37" s="214"/>
      <c r="BL37" s="214"/>
      <c r="BM37" s="214"/>
      <c r="BN37" s="214"/>
      <c r="BO37" s="223"/>
      <c r="BP37" s="223"/>
      <c r="BQ37" s="220">
        <v>31</v>
      </c>
      <c r="BR37" s="221"/>
      <c r="BS37" s="810"/>
      <c r="BT37" s="811"/>
      <c r="BU37" s="811"/>
      <c r="BV37" s="811"/>
      <c r="BW37" s="811"/>
      <c r="BX37" s="811"/>
      <c r="BY37" s="811"/>
      <c r="BZ37" s="811"/>
      <c r="CA37" s="811"/>
      <c r="CB37" s="811"/>
      <c r="CC37" s="811"/>
      <c r="CD37" s="811"/>
      <c r="CE37" s="811"/>
      <c r="CF37" s="811"/>
      <c r="CG37" s="822"/>
      <c r="CH37" s="807"/>
      <c r="CI37" s="808"/>
      <c r="CJ37" s="808"/>
      <c r="CK37" s="808"/>
      <c r="CL37" s="809"/>
      <c r="CM37" s="807"/>
      <c r="CN37" s="808"/>
      <c r="CO37" s="808"/>
      <c r="CP37" s="808"/>
      <c r="CQ37" s="809"/>
      <c r="CR37" s="807"/>
      <c r="CS37" s="808"/>
      <c r="CT37" s="808"/>
      <c r="CU37" s="808"/>
      <c r="CV37" s="809"/>
      <c r="CW37" s="807"/>
      <c r="CX37" s="808"/>
      <c r="CY37" s="808"/>
      <c r="CZ37" s="808"/>
      <c r="DA37" s="809"/>
      <c r="DB37" s="807"/>
      <c r="DC37" s="808"/>
      <c r="DD37" s="808"/>
      <c r="DE37" s="808"/>
      <c r="DF37" s="809"/>
      <c r="DG37" s="807"/>
      <c r="DH37" s="808"/>
      <c r="DI37" s="808"/>
      <c r="DJ37" s="808"/>
      <c r="DK37" s="809"/>
      <c r="DL37" s="807"/>
      <c r="DM37" s="808"/>
      <c r="DN37" s="808"/>
      <c r="DO37" s="808"/>
      <c r="DP37" s="809"/>
      <c r="DQ37" s="807"/>
      <c r="DR37" s="808"/>
      <c r="DS37" s="808"/>
      <c r="DT37" s="808"/>
      <c r="DU37" s="809"/>
      <c r="DV37" s="810"/>
      <c r="DW37" s="811"/>
      <c r="DX37" s="811"/>
      <c r="DY37" s="811"/>
      <c r="DZ37" s="812"/>
      <c r="EA37" s="212"/>
    </row>
    <row r="38" spans="1:131" ht="26.25" customHeight="1" x14ac:dyDescent="0.2">
      <c r="A38" s="224">
        <v>11</v>
      </c>
      <c r="B38" s="813"/>
      <c r="C38" s="814"/>
      <c r="D38" s="814"/>
      <c r="E38" s="814"/>
      <c r="F38" s="814"/>
      <c r="G38" s="814"/>
      <c r="H38" s="814"/>
      <c r="I38" s="814"/>
      <c r="J38" s="814"/>
      <c r="K38" s="814"/>
      <c r="L38" s="814"/>
      <c r="M38" s="814"/>
      <c r="N38" s="814"/>
      <c r="O38" s="814"/>
      <c r="P38" s="815"/>
      <c r="Q38" s="816"/>
      <c r="R38" s="817"/>
      <c r="S38" s="817"/>
      <c r="T38" s="817"/>
      <c r="U38" s="817"/>
      <c r="V38" s="817"/>
      <c r="W38" s="817"/>
      <c r="X38" s="817"/>
      <c r="Y38" s="817"/>
      <c r="Z38" s="817"/>
      <c r="AA38" s="817"/>
      <c r="AB38" s="817"/>
      <c r="AC38" s="817"/>
      <c r="AD38" s="817"/>
      <c r="AE38" s="818"/>
      <c r="AF38" s="819"/>
      <c r="AG38" s="820"/>
      <c r="AH38" s="820"/>
      <c r="AI38" s="820"/>
      <c r="AJ38" s="821"/>
      <c r="AK38" s="868"/>
      <c r="AL38" s="864"/>
      <c r="AM38" s="864"/>
      <c r="AN38" s="864"/>
      <c r="AO38" s="864"/>
      <c r="AP38" s="864"/>
      <c r="AQ38" s="864"/>
      <c r="AR38" s="864"/>
      <c r="AS38" s="864"/>
      <c r="AT38" s="864"/>
      <c r="AU38" s="864"/>
      <c r="AV38" s="864"/>
      <c r="AW38" s="864"/>
      <c r="AX38" s="864"/>
      <c r="AY38" s="864"/>
      <c r="AZ38" s="865"/>
      <c r="BA38" s="865"/>
      <c r="BB38" s="865"/>
      <c r="BC38" s="865"/>
      <c r="BD38" s="865"/>
      <c r="BE38" s="866"/>
      <c r="BF38" s="866"/>
      <c r="BG38" s="866"/>
      <c r="BH38" s="866"/>
      <c r="BI38" s="867"/>
      <c r="BJ38" s="214"/>
      <c r="BK38" s="214"/>
      <c r="BL38" s="214"/>
      <c r="BM38" s="214"/>
      <c r="BN38" s="214"/>
      <c r="BO38" s="223"/>
      <c r="BP38" s="223"/>
      <c r="BQ38" s="220">
        <v>32</v>
      </c>
      <c r="BR38" s="221"/>
      <c r="BS38" s="810"/>
      <c r="BT38" s="811"/>
      <c r="BU38" s="811"/>
      <c r="BV38" s="811"/>
      <c r="BW38" s="811"/>
      <c r="BX38" s="811"/>
      <c r="BY38" s="811"/>
      <c r="BZ38" s="811"/>
      <c r="CA38" s="811"/>
      <c r="CB38" s="811"/>
      <c r="CC38" s="811"/>
      <c r="CD38" s="811"/>
      <c r="CE38" s="811"/>
      <c r="CF38" s="811"/>
      <c r="CG38" s="822"/>
      <c r="CH38" s="807"/>
      <c r="CI38" s="808"/>
      <c r="CJ38" s="808"/>
      <c r="CK38" s="808"/>
      <c r="CL38" s="809"/>
      <c r="CM38" s="807"/>
      <c r="CN38" s="808"/>
      <c r="CO38" s="808"/>
      <c r="CP38" s="808"/>
      <c r="CQ38" s="809"/>
      <c r="CR38" s="807"/>
      <c r="CS38" s="808"/>
      <c r="CT38" s="808"/>
      <c r="CU38" s="808"/>
      <c r="CV38" s="809"/>
      <c r="CW38" s="807"/>
      <c r="CX38" s="808"/>
      <c r="CY38" s="808"/>
      <c r="CZ38" s="808"/>
      <c r="DA38" s="809"/>
      <c r="DB38" s="807"/>
      <c r="DC38" s="808"/>
      <c r="DD38" s="808"/>
      <c r="DE38" s="808"/>
      <c r="DF38" s="809"/>
      <c r="DG38" s="807"/>
      <c r="DH38" s="808"/>
      <c r="DI38" s="808"/>
      <c r="DJ38" s="808"/>
      <c r="DK38" s="809"/>
      <c r="DL38" s="807"/>
      <c r="DM38" s="808"/>
      <c r="DN38" s="808"/>
      <c r="DO38" s="808"/>
      <c r="DP38" s="809"/>
      <c r="DQ38" s="807"/>
      <c r="DR38" s="808"/>
      <c r="DS38" s="808"/>
      <c r="DT38" s="808"/>
      <c r="DU38" s="809"/>
      <c r="DV38" s="810"/>
      <c r="DW38" s="811"/>
      <c r="DX38" s="811"/>
      <c r="DY38" s="811"/>
      <c r="DZ38" s="812"/>
      <c r="EA38" s="212"/>
    </row>
    <row r="39" spans="1:131" ht="26.25" customHeight="1" x14ac:dyDescent="0.2">
      <c r="A39" s="224">
        <v>12</v>
      </c>
      <c r="B39" s="813"/>
      <c r="C39" s="814"/>
      <c r="D39" s="814"/>
      <c r="E39" s="814"/>
      <c r="F39" s="814"/>
      <c r="G39" s="814"/>
      <c r="H39" s="814"/>
      <c r="I39" s="814"/>
      <c r="J39" s="814"/>
      <c r="K39" s="814"/>
      <c r="L39" s="814"/>
      <c r="M39" s="814"/>
      <c r="N39" s="814"/>
      <c r="O39" s="814"/>
      <c r="P39" s="815"/>
      <c r="Q39" s="816"/>
      <c r="R39" s="817"/>
      <c r="S39" s="817"/>
      <c r="T39" s="817"/>
      <c r="U39" s="817"/>
      <c r="V39" s="817"/>
      <c r="W39" s="817"/>
      <c r="X39" s="817"/>
      <c r="Y39" s="817"/>
      <c r="Z39" s="817"/>
      <c r="AA39" s="817"/>
      <c r="AB39" s="817"/>
      <c r="AC39" s="817"/>
      <c r="AD39" s="817"/>
      <c r="AE39" s="818"/>
      <c r="AF39" s="819"/>
      <c r="AG39" s="820"/>
      <c r="AH39" s="820"/>
      <c r="AI39" s="820"/>
      <c r="AJ39" s="821"/>
      <c r="AK39" s="868"/>
      <c r="AL39" s="864"/>
      <c r="AM39" s="864"/>
      <c r="AN39" s="864"/>
      <c r="AO39" s="864"/>
      <c r="AP39" s="864"/>
      <c r="AQ39" s="864"/>
      <c r="AR39" s="864"/>
      <c r="AS39" s="864"/>
      <c r="AT39" s="864"/>
      <c r="AU39" s="864"/>
      <c r="AV39" s="864"/>
      <c r="AW39" s="864"/>
      <c r="AX39" s="864"/>
      <c r="AY39" s="864"/>
      <c r="AZ39" s="865"/>
      <c r="BA39" s="865"/>
      <c r="BB39" s="865"/>
      <c r="BC39" s="865"/>
      <c r="BD39" s="865"/>
      <c r="BE39" s="866"/>
      <c r="BF39" s="866"/>
      <c r="BG39" s="866"/>
      <c r="BH39" s="866"/>
      <c r="BI39" s="867"/>
      <c r="BJ39" s="214"/>
      <c r="BK39" s="214"/>
      <c r="BL39" s="214"/>
      <c r="BM39" s="214"/>
      <c r="BN39" s="214"/>
      <c r="BO39" s="223"/>
      <c r="BP39" s="223"/>
      <c r="BQ39" s="220">
        <v>33</v>
      </c>
      <c r="BR39" s="221"/>
      <c r="BS39" s="810"/>
      <c r="BT39" s="811"/>
      <c r="BU39" s="811"/>
      <c r="BV39" s="811"/>
      <c r="BW39" s="811"/>
      <c r="BX39" s="811"/>
      <c r="BY39" s="811"/>
      <c r="BZ39" s="811"/>
      <c r="CA39" s="811"/>
      <c r="CB39" s="811"/>
      <c r="CC39" s="811"/>
      <c r="CD39" s="811"/>
      <c r="CE39" s="811"/>
      <c r="CF39" s="811"/>
      <c r="CG39" s="822"/>
      <c r="CH39" s="807"/>
      <c r="CI39" s="808"/>
      <c r="CJ39" s="808"/>
      <c r="CK39" s="808"/>
      <c r="CL39" s="809"/>
      <c r="CM39" s="807"/>
      <c r="CN39" s="808"/>
      <c r="CO39" s="808"/>
      <c r="CP39" s="808"/>
      <c r="CQ39" s="809"/>
      <c r="CR39" s="807"/>
      <c r="CS39" s="808"/>
      <c r="CT39" s="808"/>
      <c r="CU39" s="808"/>
      <c r="CV39" s="809"/>
      <c r="CW39" s="807"/>
      <c r="CX39" s="808"/>
      <c r="CY39" s="808"/>
      <c r="CZ39" s="808"/>
      <c r="DA39" s="809"/>
      <c r="DB39" s="807"/>
      <c r="DC39" s="808"/>
      <c r="DD39" s="808"/>
      <c r="DE39" s="808"/>
      <c r="DF39" s="809"/>
      <c r="DG39" s="807"/>
      <c r="DH39" s="808"/>
      <c r="DI39" s="808"/>
      <c r="DJ39" s="808"/>
      <c r="DK39" s="809"/>
      <c r="DL39" s="807"/>
      <c r="DM39" s="808"/>
      <c r="DN39" s="808"/>
      <c r="DO39" s="808"/>
      <c r="DP39" s="809"/>
      <c r="DQ39" s="807"/>
      <c r="DR39" s="808"/>
      <c r="DS39" s="808"/>
      <c r="DT39" s="808"/>
      <c r="DU39" s="809"/>
      <c r="DV39" s="810"/>
      <c r="DW39" s="811"/>
      <c r="DX39" s="811"/>
      <c r="DY39" s="811"/>
      <c r="DZ39" s="812"/>
      <c r="EA39" s="212"/>
    </row>
    <row r="40" spans="1:131" ht="26.25" customHeight="1" x14ac:dyDescent="0.2">
      <c r="A40" s="220">
        <v>13</v>
      </c>
      <c r="B40" s="813"/>
      <c r="C40" s="814"/>
      <c r="D40" s="814"/>
      <c r="E40" s="814"/>
      <c r="F40" s="814"/>
      <c r="G40" s="814"/>
      <c r="H40" s="814"/>
      <c r="I40" s="814"/>
      <c r="J40" s="814"/>
      <c r="K40" s="814"/>
      <c r="L40" s="814"/>
      <c r="M40" s="814"/>
      <c r="N40" s="814"/>
      <c r="O40" s="814"/>
      <c r="P40" s="815"/>
      <c r="Q40" s="816"/>
      <c r="R40" s="817"/>
      <c r="S40" s="817"/>
      <c r="T40" s="817"/>
      <c r="U40" s="817"/>
      <c r="V40" s="817"/>
      <c r="W40" s="817"/>
      <c r="X40" s="817"/>
      <c r="Y40" s="817"/>
      <c r="Z40" s="817"/>
      <c r="AA40" s="817"/>
      <c r="AB40" s="817"/>
      <c r="AC40" s="817"/>
      <c r="AD40" s="817"/>
      <c r="AE40" s="818"/>
      <c r="AF40" s="819"/>
      <c r="AG40" s="820"/>
      <c r="AH40" s="820"/>
      <c r="AI40" s="820"/>
      <c r="AJ40" s="821"/>
      <c r="AK40" s="868"/>
      <c r="AL40" s="864"/>
      <c r="AM40" s="864"/>
      <c r="AN40" s="864"/>
      <c r="AO40" s="864"/>
      <c r="AP40" s="864"/>
      <c r="AQ40" s="864"/>
      <c r="AR40" s="864"/>
      <c r="AS40" s="864"/>
      <c r="AT40" s="864"/>
      <c r="AU40" s="864"/>
      <c r="AV40" s="864"/>
      <c r="AW40" s="864"/>
      <c r="AX40" s="864"/>
      <c r="AY40" s="864"/>
      <c r="AZ40" s="865"/>
      <c r="BA40" s="865"/>
      <c r="BB40" s="865"/>
      <c r="BC40" s="865"/>
      <c r="BD40" s="865"/>
      <c r="BE40" s="866"/>
      <c r="BF40" s="866"/>
      <c r="BG40" s="866"/>
      <c r="BH40" s="866"/>
      <c r="BI40" s="867"/>
      <c r="BJ40" s="214"/>
      <c r="BK40" s="214"/>
      <c r="BL40" s="214"/>
      <c r="BM40" s="214"/>
      <c r="BN40" s="214"/>
      <c r="BO40" s="223"/>
      <c r="BP40" s="223"/>
      <c r="BQ40" s="220">
        <v>34</v>
      </c>
      <c r="BR40" s="221"/>
      <c r="BS40" s="810"/>
      <c r="BT40" s="811"/>
      <c r="BU40" s="811"/>
      <c r="BV40" s="811"/>
      <c r="BW40" s="811"/>
      <c r="BX40" s="811"/>
      <c r="BY40" s="811"/>
      <c r="BZ40" s="811"/>
      <c r="CA40" s="811"/>
      <c r="CB40" s="811"/>
      <c r="CC40" s="811"/>
      <c r="CD40" s="811"/>
      <c r="CE40" s="811"/>
      <c r="CF40" s="811"/>
      <c r="CG40" s="822"/>
      <c r="CH40" s="807"/>
      <c r="CI40" s="808"/>
      <c r="CJ40" s="808"/>
      <c r="CK40" s="808"/>
      <c r="CL40" s="809"/>
      <c r="CM40" s="807"/>
      <c r="CN40" s="808"/>
      <c r="CO40" s="808"/>
      <c r="CP40" s="808"/>
      <c r="CQ40" s="809"/>
      <c r="CR40" s="807"/>
      <c r="CS40" s="808"/>
      <c r="CT40" s="808"/>
      <c r="CU40" s="808"/>
      <c r="CV40" s="809"/>
      <c r="CW40" s="807"/>
      <c r="CX40" s="808"/>
      <c r="CY40" s="808"/>
      <c r="CZ40" s="808"/>
      <c r="DA40" s="809"/>
      <c r="DB40" s="807"/>
      <c r="DC40" s="808"/>
      <c r="DD40" s="808"/>
      <c r="DE40" s="808"/>
      <c r="DF40" s="809"/>
      <c r="DG40" s="807"/>
      <c r="DH40" s="808"/>
      <c r="DI40" s="808"/>
      <c r="DJ40" s="808"/>
      <c r="DK40" s="809"/>
      <c r="DL40" s="807"/>
      <c r="DM40" s="808"/>
      <c r="DN40" s="808"/>
      <c r="DO40" s="808"/>
      <c r="DP40" s="809"/>
      <c r="DQ40" s="807"/>
      <c r="DR40" s="808"/>
      <c r="DS40" s="808"/>
      <c r="DT40" s="808"/>
      <c r="DU40" s="809"/>
      <c r="DV40" s="810"/>
      <c r="DW40" s="811"/>
      <c r="DX40" s="811"/>
      <c r="DY40" s="811"/>
      <c r="DZ40" s="812"/>
      <c r="EA40" s="212"/>
    </row>
    <row r="41" spans="1:131" ht="26.25" customHeight="1" x14ac:dyDescent="0.2">
      <c r="A41" s="220">
        <v>14</v>
      </c>
      <c r="B41" s="813"/>
      <c r="C41" s="814"/>
      <c r="D41" s="814"/>
      <c r="E41" s="814"/>
      <c r="F41" s="814"/>
      <c r="G41" s="814"/>
      <c r="H41" s="814"/>
      <c r="I41" s="814"/>
      <c r="J41" s="814"/>
      <c r="K41" s="814"/>
      <c r="L41" s="814"/>
      <c r="M41" s="814"/>
      <c r="N41" s="814"/>
      <c r="O41" s="814"/>
      <c r="P41" s="815"/>
      <c r="Q41" s="816"/>
      <c r="R41" s="817"/>
      <c r="S41" s="817"/>
      <c r="T41" s="817"/>
      <c r="U41" s="817"/>
      <c r="V41" s="817"/>
      <c r="W41" s="817"/>
      <c r="X41" s="817"/>
      <c r="Y41" s="817"/>
      <c r="Z41" s="817"/>
      <c r="AA41" s="817"/>
      <c r="AB41" s="817"/>
      <c r="AC41" s="817"/>
      <c r="AD41" s="817"/>
      <c r="AE41" s="818"/>
      <c r="AF41" s="819"/>
      <c r="AG41" s="820"/>
      <c r="AH41" s="820"/>
      <c r="AI41" s="820"/>
      <c r="AJ41" s="821"/>
      <c r="AK41" s="868"/>
      <c r="AL41" s="864"/>
      <c r="AM41" s="864"/>
      <c r="AN41" s="864"/>
      <c r="AO41" s="864"/>
      <c r="AP41" s="864"/>
      <c r="AQ41" s="864"/>
      <c r="AR41" s="864"/>
      <c r="AS41" s="864"/>
      <c r="AT41" s="864"/>
      <c r="AU41" s="864"/>
      <c r="AV41" s="864"/>
      <c r="AW41" s="864"/>
      <c r="AX41" s="864"/>
      <c r="AY41" s="864"/>
      <c r="AZ41" s="865"/>
      <c r="BA41" s="865"/>
      <c r="BB41" s="865"/>
      <c r="BC41" s="865"/>
      <c r="BD41" s="865"/>
      <c r="BE41" s="866"/>
      <c r="BF41" s="866"/>
      <c r="BG41" s="866"/>
      <c r="BH41" s="866"/>
      <c r="BI41" s="867"/>
      <c r="BJ41" s="214"/>
      <c r="BK41" s="214"/>
      <c r="BL41" s="214"/>
      <c r="BM41" s="214"/>
      <c r="BN41" s="214"/>
      <c r="BO41" s="223"/>
      <c r="BP41" s="223"/>
      <c r="BQ41" s="220">
        <v>35</v>
      </c>
      <c r="BR41" s="221"/>
      <c r="BS41" s="810"/>
      <c r="BT41" s="811"/>
      <c r="BU41" s="811"/>
      <c r="BV41" s="811"/>
      <c r="BW41" s="811"/>
      <c r="BX41" s="811"/>
      <c r="BY41" s="811"/>
      <c r="BZ41" s="811"/>
      <c r="CA41" s="811"/>
      <c r="CB41" s="811"/>
      <c r="CC41" s="811"/>
      <c r="CD41" s="811"/>
      <c r="CE41" s="811"/>
      <c r="CF41" s="811"/>
      <c r="CG41" s="822"/>
      <c r="CH41" s="807"/>
      <c r="CI41" s="808"/>
      <c r="CJ41" s="808"/>
      <c r="CK41" s="808"/>
      <c r="CL41" s="809"/>
      <c r="CM41" s="807"/>
      <c r="CN41" s="808"/>
      <c r="CO41" s="808"/>
      <c r="CP41" s="808"/>
      <c r="CQ41" s="809"/>
      <c r="CR41" s="807"/>
      <c r="CS41" s="808"/>
      <c r="CT41" s="808"/>
      <c r="CU41" s="808"/>
      <c r="CV41" s="809"/>
      <c r="CW41" s="807"/>
      <c r="CX41" s="808"/>
      <c r="CY41" s="808"/>
      <c r="CZ41" s="808"/>
      <c r="DA41" s="809"/>
      <c r="DB41" s="807"/>
      <c r="DC41" s="808"/>
      <c r="DD41" s="808"/>
      <c r="DE41" s="808"/>
      <c r="DF41" s="809"/>
      <c r="DG41" s="807"/>
      <c r="DH41" s="808"/>
      <c r="DI41" s="808"/>
      <c r="DJ41" s="808"/>
      <c r="DK41" s="809"/>
      <c r="DL41" s="807"/>
      <c r="DM41" s="808"/>
      <c r="DN41" s="808"/>
      <c r="DO41" s="808"/>
      <c r="DP41" s="809"/>
      <c r="DQ41" s="807"/>
      <c r="DR41" s="808"/>
      <c r="DS41" s="808"/>
      <c r="DT41" s="808"/>
      <c r="DU41" s="809"/>
      <c r="DV41" s="810"/>
      <c r="DW41" s="811"/>
      <c r="DX41" s="811"/>
      <c r="DY41" s="811"/>
      <c r="DZ41" s="812"/>
      <c r="EA41" s="212"/>
    </row>
    <row r="42" spans="1:131" ht="26.25" customHeight="1" x14ac:dyDescent="0.2">
      <c r="A42" s="220">
        <v>15</v>
      </c>
      <c r="B42" s="813"/>
      <c r="C42" s="814"/>
      <c r="D42" s="814"/>
      <c r="E42" s="814"/>
      <c r="F42" s="814"/>
      <c r="G42" s="814"/>
      <c r="H42" s="814"/>
      <c r="I42" s="814"/>
      <c r="J42" s="814"/>
      <c r="K42" s="814"/>
      <c r="L42" s="814"/>
      <c r="M42" s="814"/>
      <c r="N42" s="814"/>
      <c r="O42" s="814"/>
      <c r="P42" s="815"/>
      <c r="Q42" s="816"/>
      <c r="R42" s="817"/>
      <c r="S42" s="817"/>
      <c r="T42" s="817"/>
      <c r="U42" s="817"/>
      <c r="V42" s="817"/>
      <c r="W42" s="817"/>
      <c r="X42" s="817"/>
      <c r="Y42" s="817"/>
      <c r="Z42" s="817"/>
      <c r="AA42" s="817"/>
      <c r="AB42" s="817"/>
      <c r="AC42" s="817"/>
      <c r="AD42" s="817"/>
      <c r="AE42" s="818"/>
      <c r="AF42" s="819"/>
      <c r="AG42" s="820"/>
      <c r="AH42" s="820"/>
      <c r="AI42" s="820"/>
      <c r="AJ42" s="821"/>
      <c r="AK42" s="868"/>
      <c r="AL42" s="864"/>
      <c r="AM42" s="864"/>
      <c r="AN42" s="864"/>
      <c r="AO42" s="864"/>
      <c r="AP42" s="864"/>
      <c r="AQ42" s="864"/>
      <c r="AR42" s="864"/>
      <c r="AS42" s="864"/>
      <c r="AT42" s="864"/>
      <c r="AU42" s="864"/>
      <c r="AV42" s="864"/>
      <c r="AW42" s="864"/>
      <c r="AX42" s="864"/>
      <c r="AY42" s="864"/>
      <c r="AZ42" s="865"/>
      <c r="BA42" s="865"/>
      <c r="BB42" s="865"/>
      <c r="BC42" s="865"/>
      <c r="BD42" s="865"/>
      <c r="BE42" s="866"/>
      <c r="BF42" s="866"/>
      <c r="BG42" s="866"/>
      <c r="BH42" s="866"/>
      <c r="BI42" s="867"/>
      <c r="BJ42" s="214"/>
      <c r="BK42" s="214"/>
      <c r="BL42" s="214"/>
      <c r="BM42" s="214"/>
      <c r="BN42" s="214"/>
      <c r="BO42" s="223"/>
      <c r="BP42" s="223"/>
      <c r="BQ42" s="220">
        <v>36</v>
      </c>
      <c r="BR42" s="221"/>
      <c r="BS42" s="810"/>
      <c r="BT42" s="811"/>
      <c r="BU42" s="811"/>
      <c r="BV42" s="811"/>
      <c r="BW42" s="811"/>
      <c r="BX42" s="811"/>
      <c r="BY42" s="811"/>
      <c r="BZ42" s="811"/>
      <c r="CA42" s="811"/>
      <c r="CB42" s="811"/>
      <c r="CC42" s="811"/>
      <c r="CD42" s="811"/>
      <c r="CE42" s="811"/>
      <c r="CF42" s="811"/>
      <c r="CG42" s="822"/>
      <c r="CH42" s="807"/>
      <c r="CI42" s="808"/>
      <c r="CJ42" s="808"/>
      <c r="CK42" s="808"/>
      <c r="CL42" s="809"/>
      <c r="CM42" s="807"/>
      <c r="CN42" s="808"/>
      <c r="CO42" s="808"/>
      <c r="CP42" s="808"/>
      <c r="CQ42" s="809"/>
      <c r="CR42" s="807"/>
      <c r="CS42" s="808"/>
      <c r="CT42" s="808"/>
      <c r="CU42" s="808"/>
      <c r="CV42" s="809"/>
      <c r="CW42" s="807"/>
      <c r="CX42" s="808"/>
      <c r="CY42" s="808"/>
      <c r="CZ42" s="808"/>
      <c r="DA42" s="809"/>
      <c r="DB42" s="807"/>
      <c r="DC42" s="808"/>
      <c r="DD42" s="808"/>
      <c r="DE42" s="808"/>
      <c r="DF42" s="809"/>
      <c r="DG42" s="807"/>
      <c r="DH42" s="808"/>
      <c r="DI42" s="808"/>
      <c r="DJ42" s="808"/>
      <c r="DK42" s="809"/>
      <c r="DL42" s="807"/>
      <c r="DM42" s="808"/>
      <c r="DN42" s="808"/>
      <c r="DO42" s="808"/>
      <c r="DP42" s="809"/>
      <c r="DQ42" s="807"/>
      <c r="DR42" s="808"/>
      <c r="DS42" s="808"/>
      <c r="DT42" s="808"/>
      <c r="DU42" s="809"/>
      <c r="DV42" s="810"/>
      <c r="DW42" s="811"/>
      <c r="DX42" s="811"/>
      <c r="DY42" s="811"/>
      <c r="DZ42" s="812"/>
      <c r="EA42" s="212"/>
    </row>
    <row r="43" spans="1:131" ht="26.25" customHeight="1" x14ac:dyDescent="0.2">
      <c r="A43" s="220">
        <v>16</v>
      </c>
      <c r="B43" s="813"/>
      <c r="C43" s="814"/>
      <c r="D43" s="814"/>
      <c r="E43" s="814"/>
      <c r="F43" s="814"/>
      <c r="G43" s="814"/>
      <c r="H43" s="814"/>
      <c r="I43" s="814"/>
      <c r="J43" s="814"/>
      <c r="K43" s="814"/>
      <c r="L43" s="814"/>
      <c r="M43" s="814"/>
      <c r="N43" s="814"/>
      <c r="O43" s="814"/>
      <c r="P43" s="815"/>
      <c r="Q43" s="816"/>
      <c r="R43" s="817"/>
      <c r="S43" s="817"/>
      <c r="T43" s="817"/>
      <c r="U43" s="817"/>
      <c r="V43" s="817"/>
      <c r="W43" s="817"/>
      <c r="X43" s="817"/>
      <c r="Y43" s="817"/>
      <c r="Z43" s="817"/>
      <c r="AA43" s="817"/>
      <c r="AB43" s="817"/>
      <c r="AC43" s="817"/>
      <c r="AD43" s="817"/>
      <c r="AE43" s="818"/>
      <c r="AF43" s="819"/>
      <c r="AG43" s="820"/>
      <c r="AH43" s="820"/>
      <c r="AI43" s="820"/>
      <c r="AJ43" s="821"/>
      <c r="AK43" s="868"/>
      <c r="AL43" s="864"/>
      <c r="AM43" s="864"/>
      <c r="AN43" s="864"/>
      <c r="AO43" s="864"/>
      <c r="AP43" s="864"/>
      <c r="AQ43" s="864"/>
      <c r="AR43" s="864"/>
      <c r="AS43" s="864"/>
      <c r="AT43" s="864"/>
      <c r="AU43" s="864"/>
      <c r="AV43" s="864"/>
      <c r="AW43" s="864"/>
      <c r="AX43" s="864"/>
      <c r="AY43" s="864"/>
      <c r="AZ43" s="865"/>
      <c r="BA43" s="865"/>
      <c r="BB43" s="865"/>
      <c r="BC43" s="865"/>
      <c r="BD43" s="865"/>
      <c r="BE43" s="866"/>
      <c r="BF43" s="866"/>
      <c r="BG43" s="866"/>
      <c r="BH43" s="866"/>
      <c r="BI43" s="867"/>
      <c r="BJ43" s="214"/>
      <c r="BK43" s="214"/>
      <c r="BL43" s="214"/>
      <c r="BM43" s="214"/>
      <c r="BN43" s="214"/>
      <c r="BO43" s="223"/>
      <c r="BP43" s="223"/>
      <c r="BQ43" s="220">
        <v>37</v>
      </c>
      <c r="BR43" s="221"/>
      <c r="BS43" s="810"/>
      <c r="BT43" s="811"/>
      <c r="BU43" s="811"/>
      <c r="BV43" s="811"/>
      <c r="BW43" s="811"/>
      <c r="BX43" s="811"/>
      <c r="BY43" s="811"/>
      <c r="BZ43" s="811"/>
      <c r="CA43" s="811"/>
      <c r="CB43" s="811"/>
      <c r="CC43" s="811"/>
      <c r="CD43" s="811"/>
      <c r="CE43" s="811"/>
      <c r="CF43" s="811"/>
      <c r="CG43" s="822"/>
      <c r="CH43" s="807"/>
      <c r="CI43" s="808"/>
      <c r="CJ43" s="808"/>
      <c r="CK43" s="808"/>
      <c r="CL43" s="809"/>
      <c r="CM43" s="807"/>
      <c r="CN43" s="808"/>
      <c r="CO43" s="808"/>
      <c r="CP43" s="808"/>
      <c r="CQ43" s="809"/>
      <c r="CR43" s="807"/>
      <c r="CS43" s="808"/>
      <c r="CT43" s="808"/>
      <c r="CU43" s="808"/>
      <c r="CV43" s="809"/>
      <c r="CW43" s="807"/>
      <c r="CX43" s="808"/>
      <c r="CY43" s="808"/>
      <c r="CZ43" s="808"/>
      <c r="DA43" s="809"/>
      <c r="DB43" s="807"/>
      <c r="DC43" s="808"/>
      <c r="DD43" s="808"/>
      <c r="DE43" s="808"/>
      <c r="DF43" s="809"/>
      <c r="DG43" s="807"/>
      <c r="DH43" s="808"/>
      <c r="DI43" s="808"/>
      <c r="DJ43" s="808"/>
      <c r="DK43" s="809"/>
      <c r="DL43" s="807"/>
      <c r="DM43" s="808"/>
      <c r="DN43" s="808"/>
      <c r="DO43" s="808"/>
      <c r="DP43" s="809"/>
      <c r="DQ43" s="807"/>
      <c r="DR43" s="808"/>
      <c r="DS43" s="808"/>
      <c r="DT43" s="808"/>
      <c r="DU43" s="809"/>
      <c r="DV43" s="810"/>
      <c r="DW43" s="811"/>
      <c r="DX43" s="811"/>
      <c r="DY43" s="811"/>
      <c r="DZ43" s="812"/>
      <c r="EA43" s="212"/>
    </row>
    <row r="44" spans="1:131" ht="26.25" customHeight="1" x14ac:dyDescent="0.2">
      <c r="A44" s="220">
        <v>17</v>
      </c>
      <c r="B44" s="813"/>
      <c r="C44" s="814"/>
      <c r="D44" s="814"/>
      <c r="E44" s="814"/>
      <c r="F44" s="814"/>
      <c r="G44" s="814"/>
      <c r="H44" s="814"/>
      <c r="I44" s="814"/>
      <c r="J44" s="814"/>
      <c r="K44" s="814"/>
      <c r="L44" s="814"/>
      <c r="M44" s="814"/>
      <c r="N44" s="814"/>
      <c r="O44" s="814"/>
      <c r="P44" s="815"/>
      <c r="Q44" s="816"/>
      <c r="R44" s="817"/>
      <c r="S44" s="817"/>
      <c r="T44" s="817"/>
      <c r="U44" s="817"/>
      <c r="V44" s="817"/>
      <c r="W44" s="817"/>
      <c r="X44" s="817"/>
      <c r="Y44" s="817"/>
      <c r="Z44" s="817"/>
      <c r="AA44" s="817"/>
      <c r="AB44" s="817"/>
      <c r="AC44" s="817"/>
      <c r="AD44" s="817"/>
      <c r="AE44" s="818"/>
      <c r="AF44" s="819"/>
      <c r="AG44" s="820"/>
      <c r="AH44" s="820"/>
      <c r="AI44" s="820"/>
      <c r="AJ44" s="821"/>
      <c r="AK44" s="868"/>
      <c r="AL44" s="864"/>
      <c r="AM44" s="864"/>
      <c r="AN44" s="864"/>
      <c r="AO44" s="864"/>
      <c r="AP44" s="864"/>
      <c r="AQ44" s="864"/>
      <c r="AR44" s="864"/>
      <c r="AS44" s="864"/>
      <c r="AT44" s="864"/>
      <c r="AU44" s="864"/>
      <c r="AV44" s="864"/>
      <c r="AW44" s="864"/>
      <c r="AX44" s="864"/>
      <c r="AY44" s="864"/>
      <c r="AZ44" s="865"/>
      <c r="BA44" s="865"/>
      <c r="BB44" s="865"/>
      <c r="BC44" s="865"/>
      <c r="BD44" s="865"/>
      <c r="BE44" s="866"/>
      <c r="BF44" s="866"/>
      <c r="BG44" s="866"/>
      <c r="BH44" s="866"/>
      <c r="BI44" s="867"/>
      <c r="BJ44" s="214"/>
      <c r="BK44" s="214"/>
      <c r="BL44" s="214"/>
      <c r="BM44" s="214"/>
      <c r="BN44" s="214"/>
      <c r="BO44" s="223"/>
      <c r="BP44" s="223"/>
      <c r="BQ44" s="220">
        <v>38</v>
      </c>
      <c r="BR44" s="221"/>
      <c r="BS44" s="810"/>
      <c r="BT44" s="811"/>
      <c r="BU44" s="811"/>
      <c r="BV44" s="811"/>
      <c r="BW44" s="811"/>
      <c r="BX44" s="811"/>
      <c r="BY44" s="811"/>
      <c r="BZ44" s="811"/>
      <c r="CA44" s="811"/>
      <c r="CB44" s="811"/>
      <c r="CC44" s="811"/>
      <c r="CD44" s="811"/>
      <c r="CE44" s="811"/>
      <c r="CF44" s="811"/>
      <c r="CG44" s="822"/>
      <c r="CH44" s="807"/>
      <c r="CI44" s="808"/>
      <c r="CJ44" s="808"/>
      <c r="CK44" s="808"/>
      <c r="CL44" s="809"/>
      <c r="CM44" s="807"/>
      <c r="CN44" s="808"/>
      <c r="CO44" s="808"/>
      <c r="CP44" s="808"/>
      <c r="CQ44" s="809"/>
      <c r="CR44" s="807"/>
      <c r="CS44" s="808"/>
      <c r="CT44" s="808"/>
      <c r="CU44" s="808"/>
      <c r="CV44" s="809"/>
      <c r="CW44" s="807"/>
      <c r="CX44" s="808"/>
      <c r="CY44" s="808"/>
      <c r="CZ44" s="808"/>
      <c r="DA44" s="809"/>
      <c r="DB44" s="807"/>
      <c r="DC44" s="808"/>
      <c r="DD44" s="808"/>
      <c r="DE44" s="808"/>
      <c r="DF44" s="809"/>
      <c r="DG44" s="807"/>
      <c r="DH44" s="808"/>
      <c r="DI44" s="808"/>
      <c r="DJ44" s="808"/>
      <c r="DK44" s="809"/>
      <c r="DL44" s="807"/>
      <c r="DM44" s="808"/>
      <c r="DN44" s="808"/>
      <c r="DO44" s="808"/>
      <c r="DP44" s="809"/>
      <c r="DQ44" s="807"/>
      <c r="DR44" s="808"/>
      <c r="DS44" s="808"/>
      <c r="DT44" s="808"/>
      <c r="DU44" s="809"/>
      <c r="DV44" s="810"/>
      <c r="DW44" s="811"/>
      <c r="DX44" s="811"/>
      <c r="DY44" s="811"/>
      <c r="DZ44" s="812"/>
      <c r="EA44" s="212"/>
    </row>
    <row r="45" spans="1:131" ht="26.25" customHeight="1" x14ac:dyDescent="0.2">
      <c r="A45" s="220">
        <v>18</v>
      </c>
      <c r="B45" s="813"/>
      <c r="C45" s="814"/>
      <c r="D45" s="814"/>
      <c r="E45" s="814"/>
      <c r="F45" s="814"/>
      <c r="G45" s="814"/>
      <c r="H45" s="814"/>
      <c r="I45" s="814"/>
      <c r="J45" s="814"/>
      <c r="K45" s="814"/>
      <c r="L45" s="814"/>
      <c r="M45" s="814"/>
      <c r="N45" s="814"/>
      <c r="O45" s="814"/>
      <c r="P45" s="815"/>
      <c r="Q45" s="816"/>
      <c r="R45" s="817"/>
      <c r="S45" s="817"/>
      <c r="T45" s="817"/>
      <c r="U45" s="817"/>
      <c r="V45" s="817"/>
      <c r="W45" s="817"/>
      <c r="X45" s="817"/>
      <c r="Y45" s="817"/>
      <c r="Z45" s="817"/>
      <c r="AA45" s="817"/>
      <c r="AB45" s="817"/>
      <c r="AC45" s="817"/>
      <c r="AD45" s="817"/>
      <c r="AE45" s="818"/>
      <c r="AF45" s="819"/>
      <c r="AG45" s="820"/>
      <c r="AH45" s="820"/>
      <c r="AI45" s="820"/>
      <c r="AJ45" s="821"/>
      <c r="AK45" s="868"/>
      <c r="AL45" s="864"/>
      <c r="AM45" s="864"/>
      <c r="AN45" s="864"/>
      <c r="AO45" s="864"/>
      <c r="AP45" s="864"/>
      <c r="AQ45" s="864"/>
      <c r="AR45" s="864"/>
      <c r="AS45" s="864"/>
      <c r="AT45" s="864"/>
      <c r="AU45" s="864"/>
      <c r="AV45" s="864"/>
      <c r="AW45" s="864"/>
      <c r="AX45" s="864"/>
      <c r="AY45" s="864"/>
      <c r="AZ45" s="865"/>
      <c r="BA45" s="865"/>
      <c r="BB45" s="865"/>
      <c r="BC45" s="865"/>
      <c r="BD45" s="865"/>
      <c r="BE45" s="866"/>
      <c r="BF45" s="866"/>
      <c r="BG45" s="866"/>
      <c r="BH45" s="866"/>
      <c r="BI45" s="867"/>
      <c r="BJ45" s="214"/>
      <c r="BK45" s="214"/>
      <c r="BL45" s="214"/>
      <c r="BM45" s="214"/>
      <c r="BN45" s="214"/>
      <c r="BO45" s="223"/>
      <c r="BP45" s="223"/>
      <c r="BQ45" s="220">
        <v>39</v>
      </c>
      <c r="BR45" s="221"/>
      <c r="BS45" s="810"/>
      <c r="BT45" s="811"/>
      <c r="BU45" s="811"/>
      <c r="BV45" s="811"/>
      <c r="BW45" s="811"/>
      <c r="BX45" s="811"/>
      <c r="BY45" s="811"/>
      <c r="BZ45" s="811"/>
      <c r="CA45" s="811"/>
      <c r="CB45" s="811"/>
      <c r="CC45" s="811"/>
      <c r="CD45" s="811"/>
      <c r="CE45" s="811"/>
      <c r="CF45" s="811"/>
      <c r="CG45" s="822"/>
      <c r="CH45" s="807"/>
      <c r="CI45" s="808"/>
      <c r="CJ45" s="808"/>
      <c r="CK45" s="808"/>
      <c r="CL45" s="809"/>
      <c r="CM45" s="807"/>
      <c r="CN45" s="808"/>
      <c r="CO45" s="808"/>
      <c r="CP45" s="808"/>
      <c r="CQ45" s="809"/>
      <c r="CR45" s="807"/>
      <c r="CS45" s="808"/>
      <c r="CT45" s="808"/>
      <c r="CU45" s="808"/>
      <c r="CV45" s="809"/>
      <c r="CW45" s="807"/>
      <c r="CX45" s="808"/>
      <c r="CY45" s="808"/>
      <c r="CZ45" s="808"/>
      <c r="DA45" s="809"/>
      <c r="DB45" s="807"/>
      <c r="DC45" s="808"/>
      <c r="DD45" s="808"/>
      <c r="DE45" s="808"/>
      <c r="DF45" s="809"/>
      <c r="DG45" s="807"/>
      <c r="DH45" s="808"/>
      <c r="DI45" s="808"/>
      <c r="DJ45" s="808"/>
      <c r="DK45" s="809"/>
      <c r="DL45" s="807"/>
      <c r="DM45" s="808"/>
      <c r="DN45" s="808"/>
      <c r="DO45" s="808"/>
      <c r="DP45" s="809"/>
      <c r="DQ45" s="807"/>
      <c r="DR45" s="808"/>
      <c r="DS45" s="808"/>
      <c r="DT45" s="808"/>
      <c r="DU45" s="809"/>
      <c r="DV45" s="810"/>
      <c r="DW45" s="811"/>
      <c r="DX45" s="811"/>
      <c r="DY45" s="811"/>
      <c r="DZ45" s="812"/>
      <c r="EA45" s="212"/>
    </row>
    <row r="46" spans="1:131" ht="26.25" customHeight="1" x14ac:dyDescent="0.2">
      <c r="A46" s="220">
        <v>19</v>
      </c>
      <c r="B46" s="813"/>
      <c r="C46" s="814"/>
      <c r="D46" s="814"/>
      <c r="E46" s="814"/>
      <c r="F46" s="814"/>
      <c r="G46" s="814"/>
      <c r="H46" s="814"/>
      <c r="I46" s="814"/>
      <c r="J46" s="814"/>
      <c r="K46" s="814"/>
      <c r="L46" s="814"/>
      <c r="M46" s="814"/>
      <c r="N46" s="814"/>
      <c r="O46" s="814"/>
      <c r="P46" s="815"/>
      <c r="Q46" s="816"/>
      <c r="R46" s="817"/>
      <c r="S46" s="817"/>
      <c r="T46" s="817"/>
      <c r="U46" s="817"/>
      <c r="V46" s="817"/>
      <c r="W46" s="817"/>
      <c r="X46" s="817"/>
      <c r="Y46" s="817"/>
      <c r="Z46" s="817"/>
      <c r="AA46" s="817"/>
      <c r="AB46" s="817"/>
      <c r="AC46" s="817"/>
      <c r="AD46" s="817"/>
      <c r="AE46" s="818"/>
      <c r="AF46" s="819"/>
      <c r="AG46" s="820"/>
      <c r="AH46" s="820"/>
      <c r="AI46" s="820"/>
      <c r="AJ46" s="821"/>
      <c r="AK46" s="868"/>
      <c r="AL46" s="864"/>
      <c r="AM46" s="864"/>
      <c r="AN46" s="864"/>
      <c r="AO46" s="864"/>
      <c r="AP46" s="864"/>
      <c r="AQ46" s="864"/>
      <c r="AR46" s="864"/>
      <c r="AS46" s="864"/>
      <c r="AT46" s="864"/>
      <c r="AU46" s="864"/>
      <c r="AV46" s="864"/>
      <c r="AW46" s="864"/>
      <c r="AX46" s="864"/>
      <c r="AY46" s="864"/>
      <c r="AZ46" s="865"/>
      <c r="BA46" s="865"/>
      <c r="BB46" s="865"/>
      <c r="BC46" s="865"/>
      <c r="BD46" s="865"/>
      <c r="BE46" s="866"/>
      <c r="BF46" s="866"/>
      <c r="BG46" s="866"/>
      <c r="BH46" s="866"/>
      <c r="BI46" s="867"/>
      <c r="BJ46" s="214"/>
      <c r="BK46" s="214"/>
      <c r="BL46" s="214"/>
      <c r="BM46" s="214"/>
      <c r="BN46" s="214"/>
      <c r="BO46" s="223"/>
      <c r="BP46" s="223"/>
      <c r="BQ46" s="220">
        <v>40</v>
      </c>
      <c r="BR46" s="221"/>
      <c r="BS46" s="810"/>
      <c r="BT46" s="811"/>
      <c r="BU46" s="811"/>
      <c r="BV46" s="811"/>
      <c r="BW46" s="811"/>
      <c r="BX46" s="811"/>
      <c r="BY46" s="811"/>
      <c r="BZ46" s="811"/>
      <c r="CA46" s="811"/>
      <c r="CB46" s="811"/>
      <c r="CC46" s="811"/>
      <c r="CD46" s="811"/>
      <c r="CE46" s="811"/>
      <c r="CF46" s="811"/>
      <c r="CG46" s="822"/>
      <c r="CH46" s="807"/>
      <c r="CI46" s="808"/>
      <c r="CJ46" s="808"/>
      <c r="CK46" s="808"/>
      <c r="CL46" s="809"/>
      <c r="CM46" s="807"/>
      <c r="CN46" s="808"/>
      <c r="CO46" s="808"/>
      <c r="CP46" s="808"/>
      <c r="CQ46" s="809"/>
      <c r="CR46" s="807"/>
      <c r="CS46" s="808"/>
      <c r="CT46" s="808"/>
      <c r="CU46" s="808"/>
      <c r="CV46" s="809"/>
      <c r="CW46" s="807"/>
      <c r="CX46" s="808"/>
      <c r="CY46" s="808"/>
      <c r="CZ46" s="808"/>
      <c r="DA46" s="809"/>
      <c r="DB46" s="807"/>
      <c r="DC46" s="808"/>
      <c r="DD46" s="808"/>
      <c r="DE46" s="808"/>
      <c r="DF46" s="809"/>
      <c r="DG46" s="807"/>
      <c r="DH46" s="808"/>
      <c r="DI46" s="808"/>
      <c r="DJ46" s="808"/>
      <c r="DK46" s="809"/>
      <c r="DL46" s="807"/>
      <c r="DM46" s="808"/>
      <c r="DN46" s="808"/>
      <c r="DO46" s="808"/>
      <c r="DP46" s="809"/>
      <c r="DQ46" s="807"/>
      <c r="DR46" s="808"/>
      <c r="DS46" s="808"/>
      <c r="DT46" s="808"/>
      <c r="DU46" s="809"/>
      <c r="DV46" s="810"/>
      <c r="DW46" s="811"/>
      <c r="DX46" s="811"/>
      <c r="DY46" s="811"/>
      <c r="DZ46" s="812"/>
      <c r="EA46" s="212"/>
    </row>
    <row r="47" spans="1:131" ht="26.25" customHeight="1" x14ac:dyDescent="0.2">
      <c r="A47" s="220">
        <v>20</v>
      </c>
      <c r="B47" s="813"/>
      <c r="C47" s="814"/>
      <c r="D47" s="814"/>
      <c r="E47" s="814"/>
      <c r="F47" s="814"/>
      <c r="G47" s="814"/>
      <c r="H47" s="814"/>
      <c r="I47" s="814"/>
      <c r="J47" s="814"/>
      <c r="K47" s="814"/>
      <c r="L47" s="814"/>
      <c r="M47" s="814"/>
      <c r="N47" s="814"/>
      <c r="O47" s="814"/>
      <c r="P47" s="815"/>
      <c r="Q47" s="816"/>
      <c r="R47" s="817"/>
      <c r="S47" s="817"/>
      <c r="T47" s="817"/>
      <c r="U47" s="817"/>
      <c r="V47" s="817"/>
      <c r="W47" s="817"/>
      <c r="X47" s="817"/>
      <c r="Y47" s="817"/>
      <c r="Z47" s="817"/>
      <c r="AA47" s="817"/>
      <c r="AB47" s="817"/>
      <c r="AC47" s="817"/>
      <c r="AD47" s="817"/>
      <c r="AE47" s="818"/>
      <c r="AF47" s="819"/>
      <c r="AG47" s="820"/>
      <c r="AH47" s="820"/>
      <c r="AI47" s="820"/>
      <c r="AJ47" s="821"/>
      <c r="AK47" s="868"/>
      <c r="AL47" s="864"/>
      <c r="AM47" s="864"/>
      <c r="AN47" s="864"/>
      <c r="AO47" s="864"/>
      <c r="AP47" s="864"/>
      <c r="AQ47" s="864"/>
      <c r="AR47" s="864"/>
      <c r="AS47" s="864"/>
      <c r="AT47" s="864"/>
      <c r="AU47" s="864"/>
      <c r="AV47" s="864"/>
      <c r="AW47" s="864"/>
      <c r="AX47" s="864"/>
      <c r="AY47" s="864"/>
      <c r="AZ47" s="865"/>
      <c r="BA47" s="865"/>
      <c r="BB47" s="865"/>
      <c r="BC47" s="865"/>
      <c r="BD47" s="865"/>
      <c r="BE47" s="866"/>
      <c r="BF47" s="866"/>
      <c r="BG47" s="866"/>
      <c r="BH47" s="866"/>
      <c r="BI47" s="867"/>
      <c r="BJ47" s="214"/>
      <c r="BK47" s="214"/>
      <c r="BL47" s="214"/>
      <c r="BM47" s="214"/>
      <c r="BN47" s="214"/>
      <c r="BO47" s="223"/>
      <c r="BP47" s="223"/>
      <c r="BQ47" s="220">
        <v>41</v>
      </c>
      <c r="BR47" s="221"/>
      <c r="BS47" s="810"/>
      <c r="BT47" s="811"/>
      <c r="BU47" s="811"/>
      <c r="BV47" s="811"/>
      <c r="BW47" s="811"/>
      <c r="BX47" s="811"/>
      <c r="BY47" s="811"/>
      <c r="BZ47" s="811"/>
      <c r="CA47" s="811"/>
      <c r="CB47" s="811"/>
      <c r="CC47" s="811"/>
      <c r="CD47" s="811"/>
      <c r="CE47" s="811"/>
      <c r="CF47" s="811"/>
      <c r="CG47" s="822"/>
      <c r="CH47" s="807"/>
      <c r="CI47" s="808"/>
      <c r="CJ47" s="808"/>
      <c r="CK47" s="808"/>
      <c r="CL47" s="809"/>
      <c r="CM47" s="807"/>
      <c r="CN47" s="808"/>
      <c r="CO47" s="808"/>
      <c r="CP47" s="808"/>
      <c r="CQ47" s="809"/>
      <c r="CR47" s="807"/>
      <c r="CS47" s="808"/>
      <c r="CT47" s="808"/>
      <c r="CU47" s="808"/>
      <c r="CV47" s="809"/>
      <c r="CW47" s="807"/>
      <c r="CX47" s="808"/>
      <c r="CY47" s="808"/>
      <c r="CZ47" s="808"/>
      <c r="DA47" s="809"/>
      <c r="DB47" s="807"/>
      <c r="DC47" s="808"/>
      <c r="DD47" s="808"/>
      <c r="DE47" s="808"/>
      <c r="DF47" s="809"/>
      <c r="DG47" s="807"/>
      <c r="DH47" s="808"/>
      <c r="DI47" s="808"/>
      <c r="DJ47" s="808"/>
      <c r="DK47" s="809"/>
      <c r="DL47" s="807"/>
      <c r="DM47" s="808"/>
      <c r="DN47" s="808"/>
      <c r="DO47" s="808"/>
      <c r="DP47" s="809"/>
      <c r="DQ47" s="807"/>
      <c r="DR47" s="808"/>
      <c r="DS47" s="808"/>
      <c r="DT47" s="808"/>
      <c r="DU47" s="809"/>
      <c r="DV47" s="810"/>
      <c r="DW47" s="811"/>
      <c r="DX47" s="811"/>
      <c r="DY47" s="811"/>
      <c r="DZ47" s="812"/>
      <c r="EA47" s="212"/>
    </row>
    <row r="48" spans="1:131" ht="26.25" customHeight="1" x14ac:dyDescent="0.2">
      <c r="A48" s="220">
        <v>21</v>
      </c>
      <c r="B48" s="813"/>
      <c r="C48" s="814"/>
      <c r="D48" s="814"/>
      <c r="E48" s="814"/>
      <c r="F48" s="814"/>
      <c r="G48" s="814"/>
      <c r="H48" s="814"/>
      <c r="I48" s="814"/>
      <c r="J48" s="814"/>
      <c r="K48" s="814"/>
      <c r="L48" s="814"/>
      <c r="M48" s="814"/>
      <c r="N48" s="814"/>
      <c r="O48" s="814"/>
      <c r="P48" s="815"/>
      <c r="Q48" s="816"/>
      <c r="R48" s="817"/>
      <c r="S48" s="817"/>
      <c r="T48" s="817"/>
      <c r="U48" s="817"/>
      <c r="V48" s="817"/>
      <c r="W48" s="817"/>
      <c r="X48" s="817"/>
      <c r="Y48" s="817"/>
      <c r="Z48" s="817"/>
      <c r="AA48" s="817"/>
      <c r="AB48" s="817"/>
      <c r="AC48" s="817"/>
      <c r="AD48" s="817"/>
      <c r="AE48" s="818"/>
      <c r="AF48" s="819"/>
      <c r="AG48" s="820"/>
      <c r="AH48" s="820"/>
      <c r="AI48" s="820"/>
      <c r="AJ48" s="821"/>
      <c r="AK48" s="868"/>
      <c r="AL48" s="864"/>
      <c r="AM48" s="864"/>
      <c r="AN48" s="864"/>
      <c r="AO48" s="864"/>
      <c r="AP48" s="864"/>
      <c r="AQ48" s="864"/>
      <c r="AR48" s="864"/>
      <c r="AS48" s="864"/>
      <c r="AT48" s="864"/>
      <c r="AU48" s="864"/>
      <c r="AV48" s="864"/>
      <c r="AW48" s="864"/>
      <c r="AX48" s="864"/>
      <c r="AY48" s="864"/>
      <c r="AZ48" s="865"/>
      <c r="BA48" s="865"/>
      <c r="BB48" s="865"/>
      <c r="BC48" s="865"/>
      <c r="BD48" s="865"/>
      <c r="BE48" s="866"/>
      <c r="BF48" s="866"/>
      <c r="BG48" s="866"/>
      <c r="BH48" s="866"/>
      <c r="BI48" s="867"/>
      <c r="BJ48" s="214"/>
      <c r="BK48" s="214"/>
      <c r="BL48" s="214"/>
      <c r="BM48" s="214"/>
      <c r="BN48" s="214"/>
      <c r="BO48" s="223"/>
      <c r="BP48" s="223"/>
      <c r="BQ48" s="220">
        <v>42</v>
      </c>
      <c r="BR48" s="221"/>
      <c r="BS48" s="810"/>
      <c r="BT48" s="811"/>
      <c r="BU48" s="811"/>
      <c r="BV48" s="811"/>
      <c r="BW48" s="811"/>
      <c r="BX48" s="811"/>
      <c r="BY48" s="811"/>
      <c r="BZ48" s="811"/>
      <c r="CA48" s="811"/>
      <c r="CB48" s="811"/>
      <c r="CC48" s="811"/>
      <c r="CD48" s="811"/>
      <c r="CE48" s="811"/>
      <c r="CF48" s="811"/>
      <c r="CG48" s="822"/>
      <c r="CH48" s="807"/>
      <c r="CI48" s="808"/>
      <c r="CJ48" s="808"/>
      <c r="CK48" s="808"/>
      <c r="CL48" s="809"/>
      <c r="CM48" s="807"/>
      <c r="CN48" s="808"/>
      <c r="CO48" s="808"/>
      <c r="CP48" s="808"/>
      <c r="CQ48" s="809"/>
      <c r="CR48" s="807"/>
      <c r="CS48" s="808"/>
      <c r="CT48" s="808"/>
      <c r="CU48" s="808"/>
      <c r="CV48" s="809"/>
      <c r="CW48" s="807"/>
      <c r="CX48" s="808"/>
      <c r="CY48" s="808"/>
      <c r="CZ48" s="808"/>
      <c r="DA48" s="809"/>
      <c r="DB48" s="807"/>
      <c r="DC48" s="808"/>
      <c r="DD48" s="808"/>
      <c r="DE48" s="808"/>
      <c r="DF48" s="809"/>
      <c r="DG48" s="807"/>
      <c r="DH48" s="808"/>
      <c r="DI48" s="808"/>
      <c r="DJ48" s="808"/>
      <c r="DK48" s="809"/>
      <c r="DL48" s="807"/>
      <c r="DM48" s="808"/>
      <c r="DN48" s="808"/>
      <c r="DO48" s="808"/>
      <c r="DP48" s="809"/>
      <c r="DQ48" s="807"/>
      <c r="DR48" s="808"/>
      <c r="DS48" s="808"/>
      <c r="DT48" s="808"/>
      <c r="DU48" s="809"/>
      <c r="DV48" s="810"/>
      <c r="DW48" s="811"/>
      <c r="DX48" s="811"/>
      <c r="DY48" s="811"/>
      <c r="DZ48" s="812"/>
      <c r="EA48" s="212"/>
    </row>
    <row r="49" spans="1:131" ht="26.25" customHeight="1" x14ac:dyDescent="0.2">
      <c r="A49" s="220">
        <v>22</v>
      </c>
      <c r="B49" s="813"/>
      <c r="C49" s="814"/>
      <c r="D49" s="814"/>
      <c r="E49" s="814"/>
      <c r="F49" s="814"/>
      <c r="G49" s="814"/>
      <c r="H49" s="814"/>
      <c r="I49" s="814"/>
      <c r="J49" s="814"/>
      <c r="K49" s="814"/>
      <c r="L49" s="814"/>
      <c r="M49" s="814"/>
      <c r="N49" s="814"/>
      <c r="O49" s="814"/>
      <c r="P49" s="815"/>
      <c r="Q49" s="816"/>
      <c r="R49" s="817"/>
      <c r="S49" s="817"/>
      <c r="T49" s="817"/>
      <c r="U49" s="817"/>
      <c r="V49" s="817"/>
      <c r="W49" s="817"/>
      <c r="X49" s="817"/>
      <c r="Y49" s="817"/>
      <c r="Z49" s="817"/>
      <c r="AA49" s="817"/>
      <c r="AB49" s="817"/>
      <c r="AC49" s="817"/>
      <c r="AD49" s="817"/>
      <c r="AE49" s="818"/>
      <c r="AF49" s="819"/>
      <c r="AG49" s="820"/>
      <c r="AH49" s="820"/>
      <c r="AI49" s="820"/>
      <c r="AJ49" s="821"/>
      <c r="AK49" s="868"/>
      <c r="AL49" s="864"/>
      <c r="AM49" s="864"/>
      <c r="AN49" s="864"/>
      <c r="AO49" s="864"/>
      <c r="AP49" s="864"/>
      <c r="AQ49" s="864"/>
      <c r="AR49" s="864"/>
      <c r="AS49" s="864"/>
      <c r="AT49" s="864"/>
      <c r="AU49" s="864"/>
      <c r="AV49" s="864"/>
      <c r="AW49" s="864"/>
      <c r="AX49" s="864"/>
      <c r="AY49" s="864"/>
      <c r="AZ49" s="865"/>
      <c r="BA49" s="865"/>
      <c r="BB49" s="865"/>
      <c r="BC49" s="865"/>
      <c r="BD49" s="865"/>
      <c r="BE49" s="866"/>
      <c r="BF49" s="866"/>
      <c r="BG49" s="866"/>
      <c r="BH49" s="866"/>
      <c r="BI49" s="867"/>
      <c r="BJ49" s="214"/>
      <c r="BK49" s="214"/>
      <c r="BL49" s="214"/>
      <c r="BM49" s="214"/>
      <c r="BN49" s="214"/>
      <c r="BO49" s="223"/>
      <c r="BP49" s="223"/>
      <c r="BQ49" s="220">
        <v>43</v>
      </c>
      <c r="BR49" s="221"/>
      <c r="BS49" s="810"/>
      <c r="BT49" s="811"/>
      <c r="BU49" s="811"/>
      <c r="BV49" s="811"/>
      <c r="BW49" s="811"/>
      <c r="BX49" s="811"/>
      <c r="BY49" s="811"/>
      <c r="BZ49" s="811"/>
      <c r="CA49" s="811"/>
      <c r="CB49" s="811"/>
      <c r="CC49" s="811"/>
      <c r="CD49" s="811"/>
      <c r="CE49" s="811"/>
      <c r="CF49" s="811"/>
      <c r="CG49" s="822"/>
      <c r="CH49" s="807"/>
      <c r="CI49" s="808"/>
      <c r="CJ49" s="808"/>
      <c r="CK49" s="808"/>
      <c r="CL49" s="809"/>
      <c r="CM49" s="807"/>
      <c r="CN49" s="808"/>
      <c r="CO49" s="808"/>
      <c r="CP49" s="808"/>
      <c r="CQ49" s="809"/>
      <c r="CR49" s="807"/>
      <c r="CS49" s="808"/>
      <c r="CT49" s="808"/>
      <c r="CU49" s="808"/>
      <c r="CV49" s="809"/>
      <c r="CW49" s="807"/>
      <c r="CX49" s="808"/>
      <c r="CY49" s="808"/>
      <c r="CZ49" s="808"/>
      <c r="DA49" s="809"/>
      <c r="DB49" s="807"/>
      <c r="DC49" s="808"/>
      <c r="DD49" s="808"/>
      <c r="DE49" s="808"/>
      <c r="DF49" s="809"/>
      <c r="DG49" s="807"/>
      <c r="DH49" s="808"/>
      <c r="DI49" s="808"/>
      <c r="DJ49" s="808"/>
      <c r="DK49" s="809"/>
      <c r="DL49" s="807"/>
      <c r="DM49" s="808"/>
      <c r="DN49" s="808"/>
      <c r="DO49" s="808"/>
      <c r="DP49" s="809"/>
      <c r="DQ49" s="807"/>
      <c r="DR49" s="808"/>
      <c r="DS49" s="808"/>
      <c r="DT49" s="808"/>
      <c r="DU49" s="809"/>
      <c r="DV49" s="810"/>
      <c r="DW49" s="811"/>
      <c r="DX49" s="811"/>
      <c r="DY49" s="811"/>
      <c r="DZ49" s="812"/>
      <c r="EA49" s="212"/>
    </row>
    <row r="50" spans="1:131" ht="26.25" customHeight="1" x14ac:dyDescent="0.2">
      <c r="A50" s="220">
        <v>23</v>
      </c>
      <c r="B50" s="813"/>
      <c r="C50" s="814"/>
      <c r="D50" s="814"/>
      <c r="E50" s="814"/>
      <c r="F50" s="814"/>
      <c r="G50" s="814"/>
      <c r="H50" s="814"/>
      <c r="I50" s="814"/>
      <c r="J50" s="814"/>
      <c r="K50" s="814"/>
      <c r="L50" s="814"/>
      <c r="M50" s="814"/>
      <c r="N50" s="814"/>
      <c r="O50" s="814"/>
      <c r="P50" s="815"/>
      <c r="Q50" s="869"/>
      <c r="R50" s="870"/>
      <c r="S50" s="870"/>
      <c r="T50" s="870"/>
      <c r="U50" s="870"/>
      <c r="V50" s="870"/>
      <c r="W50" s="870"/>
      <c r="X50" s="870"/>
      <c r="Y50" s="870"/>
      <c r="Z50" s="870"/>
      <c r="AA50" s="870"/>
      <c r="AB50" s="870"/>
      <c r="AC50" s="870"/>
      <c r="AD50" s="870"/>
      <c r="AE50" s="871"/>
      <c r="AF50" s="819"/>
      <c r="AG50" s="820"/>
      <c r="AH50" s="820"/>
      <c r="AI50" s="820"/>
      <c r="AJ50" s="821"/>
      <c r="AK50" s="873"/>
      <c r="AL50" s="870"/>
      <c r="AM50" s="870"/>
      <c r="AN50" s="870"/>
      <c r="AO50" s="870"/>
      <c r="AP50" s="870"/>
      <c r="AQ50" s="870"/>
      <c r="AR50" s="870"/>
      <c r="AS50" s="870"/>
      <c r="AT50" s="870"/>
      <c r="AU50" s="870"/>
      <c r="AV50" s="870"/>
      <c r="AW50" s="870"/>
      <c r="AX50" s="870"/>
      <c r="AY50" s="870"/>
      <c r="AZ50" s="872"/>
      <c r="BA50" s="872"/>
      <c r="BB50" s="872"/>
      <c r="BC50" s="872"/>
      <c r="BD50" s="872"/>
      <c r="BE50" s="866"/>
      <c r="BF50" s="866"/>
      <c r="BG50" s="866"/>
      <c r="BH50" s="866"/>
      <c r="BI50" s="867"/>
      <c r="BJ50" s="214"/>
      <c r="BK50" s="214"/>
      <c r="BL50" s="214"/>
      <c r="BM50" s="214"/>
      <c r="BN50" s="214"/>
      <c r="BO50" s="223"/>
      <c r="BP50" s="223"/>
      <c r="BQ50" s="220">
        <v>44</v>
      </c>
      <c r="BR50" s="221"/>
      <c r="BS50" s="810"/>
      <c r="BT50" s="811"/>
      <c r="BU50" s="811"/>
      <c r="BV50" s="811"/>
      <c r="BW50" s="811"/>
      <c r="BX50" s="811"/>
      <c r="BY50" s="811"/>
      <c r="BZ50" s="811"/>
      <c r="CA50" s="811"/>
      <c r="CB50" s="811"/>
      <c r="CC50" s="811"/>
      <c r="CD50" s="811"/>
      <c r="CE50" s="811"/>
      <c r="CF50" s="811"/>
      <c r="CG50" s="822"/>
      <c r="CH50" s="807"/>
      <c r="CI50" s="808"/>
      <c r="CJ50" s="808"/>
      <c r="CK50" s="808"/>
      <c r="CL50" s="809"/>
      <c r="CM50" s="807"/>
      <c r="CN50" s="808"/>
      <c r="CO50" s="808"/>
      <c r="CP50" s="808"/>
      <c r="CQ50" s="809"/>
      <c r="CR50" s="807"/>
      <c r="CS50" s="808"/>
      <c r="CT50" s="808"/>
      <c r="CU50" s="808"/>
      <c r="CV50" s="809"/>
      <c r="CW50" s="807"/>
      <c r="CX50" s="808"/>
      <c r="CY50" s="808"/>
      <c r="CZ50" s="808"/>
      <c r="DA50" s="809"/>
      <c r="DB50" s="807"/>
      <c r="DC50" s="808"/>
      <c r="DD50" s="808"/>
      <c r="DE50" s="808"/>
      <c r="DF50" s="809"/>
      <c r="DG50" s="807"/>
      <c r="DH50" s="808"/>
      <c r="DI50" s="808"/>
      <c r="DJ50" s="808"/>
      <c r="DK50" s="809"/>
      <c r="DL50" s="807"/>
      <c r="DM50" s="808"/>
      <c r="DN50" s="808"/>
      <c r="DO50" s="808"/>
      <c r="DP50" s="809"/>
      <c r="DQ50" s="807"/>
      <c r="DR50" s="808"/>
      <c r="DS50" s="808"/>
      <c r="DT50" s="808"/>
      <c r="DU50" s="809"/>
      <c r="DV50" s="810"/>
      <c r="DW50" s="811"/>
      <c r="DX50" s="811"/>
      <c r="DY50" s="811"/>
      <c r="DZ50" s="812"/>
      <c r="EA50" s="212"/>
    </row>
    <row r="51" spans="1:131" ht="26.25" customHeight="1" x14ac:dyDescent="0.2">
      <c r="A51" s="220">
        <v>24</v>
      </c>
      <c r="B51" s="813"/>
      <c r="C51" s="814"/>
      <c r="D51" s="814"/>
      <c r="E51" s="814"/>
      <c r="F51" s="814"/>
      <c r="G51" s="814"/>
      <c r="H51" s="814"/>
      <c r="I51" s="814"/>
      <c r="J51" s="814"/>
      <c r="K51" s="814"/>
      <c r="L51" s="814"/>
      <c r="M51" s="814"/>
      <c r="N51" s="814"/>
      <c r="O51" s="814"/>
      <c r="P51" s="815"/>
      <c r="Q51" s="869"/>
      <c r="R51" s="870"/>
      <c r="S51" s="870"/>
      <c r="T51" s="870"/>
      <c r="U51" s="870"/>
      <c r="V51" s="870"/>
      <c r="W51" s="870"/>
      <c r="X51" s="870"/>
      <c r="Y51" s="870"/>
      <c r="Z51" s="870"/>
      <c r="AA51" s="870"/>
      <c r="AB51" s="870"/>
      <c r="AC51" s="870"/>
      <c r="AD51" s="870"/>
      <c r="AE51" s="871"/>
      <c r="AF51" s="819"/>
      <c r="AG51" s="820"/>
      <c r="AH51" s="820"/>
      <c r="AI51" s="820"/>
      <c r="AJ51" s="821"/>
      <c r="AK51" s="873"/>
      <c r="AL51" s="870"/>
      <c r="AM51" s="870"/>
      <c r="AN51" s="870"/>
      <c r="AO51" s="870"/>
      <c r="AP51" s="870"/>
      <c r="AQ51" s="870"/>
      <c r="AR51" s="870"/>
      <c r="AS51" s="870"/>
      <c r="AT51" s="870"/>
      <c r="AU51" s="870"/>
      <c r="AV51" s="870"/>
      <c r="AW51" s="870"/>
      <c r="AX51" s="870"/>
      <c r="AY51" s="870"/>
      <c r="AZ51" s="872"/>
      <c r="BA51" s="872"/>
      <c r="BB51" s="872"/>
      <c r="BC51" s="872"/>
      <c r="BD51" s="872"/>
      <c r="BE51" s="866"/>
      <c r="BF51" s="866"/>
      <c r="BG51" s="866"/>
      <c r="BH51" s="866"/>
      <c r="BI51" s="867"/>
      <c r="BJ51" s="214"/>
      <c r="BK51" s="214"/>
      <c r="BL51" s="214"/>
      <c r="BM51" s="214"/>
      <c r="BN51" s="214"/>
      <c r="BO51" s="223"/>
      <c r="BP51" s="223"/>
      <c r="BQ51" s="220">
        <v>45</v>
      </c>
      <c r="BR51" s="221"/>
      <c r="BS51" s="810"/>
      <c r="BT51" s="811"/>
      <c r="BU51" s="811"/>
      <c r="BV51" s="811"/>
      <c r="BW51" s="811"/>
      <c r="BX51" s="811"/>
      <c r="BY51" s="811"/>
      <c r="BZ51" s="811"/>
      <c r="CA51" s="811"/>
      <c r="CB51" s="811"/>
      <c r="CC51" s="811"/>
      <c r="CD51" s="811"/>
      <c r="CE51" s="811"/>
      <c r="CF51" s="811"/>
      <c r="CG51" s="822"/>
      <c r="CH51" s="807"/>
      <c r="CI51" s="808"/>
      <c r="CJ51" s="808"/>
      <c r="CK51" s="808"/>
      <c r="CL51" s="809"/>
      <c r="CM51" s="807"/>
      <c r="CN51" s="808"/>
      <c r="CO51" s="808"/>
      <c r="CP51" s="808"/>
      <c r="CQ51" s="809"/>
      <c r="CR51" s="807"/>
      <c r="CS51" s="808"/>
      <c r="CT51" s="808"/>
      <c r="CU51" s="808"/>
      <c r="CV51" s="809"/>
      <c r="CW51" s="807"/>
      <c r="CX51" s="808"/>
      <c r="CY51" s="808"/>
      <c r="CZ51" s="808"/>
      <c r="DA51" s="809"/>
      <c r="DB51" s="807"/>
      <c r="DC51" s="808"/>
      <c r="DD51" s="808"/>
      <c r="DE51" s="808"/>
      <c r="DF51" s="809"/>
      <c r="DG51" s="807"/>
      <c r="DH51" s="808"/>
      <c r="DI51" s="808"/>
      <c r="DJ51" s="808"/>
      <c r="DK51" s="809"/>
      <c r="DL51" s="807"/>
      <c r="DM51" s="808"/>
      <c r="DN51" s="808"/>
      <c r="DO51" s="808"/>
      <c r="DP51" s="809"/>
      <c r="DQ51" s="807"/>
      <c r="DR51" s="808"/>
      <c r="DS51" s="808"/>
      <c r="DT51" s="808"/>
      <c r="DU51" s="809"/>
      <c r="DV51" s="810"/>
      <c r="DW51" s="811"/>
      <c r="DX51" s="811"/>
      <c r="DY51" s="811"/>
      <c r="DZ51" s="812"/>
      <c r="EA51" s="212"/>
    </row>
    <row r="52" spans="1:131" ht="26.25" customHeight="1" x14ac:dyDescent="0.2">
      <c r="A52" s="220">
        <v>25</v>
      </c>
      <c r="B52" s="813"/>
      <c r="C52" s="814"/>
      <c r="D52" s="814"/>
      <c r="E52" s="814"/>
      <c r="F52" s="814"/>
      <c r="G52" s="814"/>
      <c r="H52" s="814"/>
      <c r="I52" s="814"/>
      <c r="J52" s="814"/>
      <c r="K52" s="814"/>
      <c r="L52" s="814"/>
      <c r="M52" s="814"/>
      <c r="N52" s="814"/>
      <c r="O52" s="814"/>
      <c r="P52" s="815"/>
      <c r="Q52" s="869"/>
      <c r="R52" s="870"/>
      <c r="S52" s="870"/>
      <c r="T52" s="870"/>
      <c r="U52" s="870"/>
      <c r="V52" s="870"/>
      <c r="W52" s="870"/>
      <c r="X52" s="870"/>
      <c r="Y52" s="870"/>
      <c r="Z52" s="870"/>
      <c r="AA52" s="870"/>
      <c r="AB52" s="870"/>
      <c r="AC52" s="870"/>
      <c r="AD52" s="870"/>
      <c r="AE52" s="871"/>
      <c r="AF52" s="819"/>
      <c r="AG52" s="820"/>
      <c r="AH52" s="820"/>
      <c r="AI52" s="820"/>
      <c r="AJ52" s="821"/>
      <c r="AK52" s="873"/>
      <c r="AL52" s="870"/>
      <c r="AM52" s="870"/>
      <c r="AN52" s="870"/>
      <c r="AO52" s="870"/>
      <c r="AP52" s="870"/>
      <c r="AQ52" s="870"/>
      <c r="AR52" s="870"/>
      <c r="AS52" s="870"/>
      <c r="AT52" s="870"/>
      <c r="AU52" s="870"/>
      <c r="AV52" s="870"/>
      <c r="AW52" s="870"/>
      <c r="AX52" s="870"/>
      <c r="AY52" s="870"/>
      <c r="AZ52" s="872"/>
      <c r="BA52" s="872"/>
      <c r="BB52" s="872"/>
      <c r="BC52" s="872"/>
      <c r="BD52" s="872"/>
      <c r="BE52" s="866"/>
      <c r="BF52" s="866"/>
      <c r="BG52" s="866"/>
      <c r="BH52" s="866"/>
      <c r="BI52" s="867"/>
      <c r="BJ52" s="214"/>
      <c r="BK52" s="214"/>
      <c r="BL52" s="214"/>
      <c r="BM52" s="214"/>
      <c r="BN52" s="214"/>
      <c r="BO52" s="223"/>
      <c r="BP52" s="223"/>
      <c r="BQ52" s="220">
        <v>46</v>
      </c>
      <c r="BR52" s="221"/>
      <c r="BS52" s="810"/>
      <c r="BT52" s="811"/>
      <c r="BU52" s="811"/>
      <c r="BV52" s="811"/>
      <c r="BW52" s="811"/>
      <c r="BX52" s="811"/>
      <c r="BY52" s="811"/>
      <c r="BZ52" s="811"/>
      <c r="CA52" s="811"/>
      <c r="CB52" s="811"/>
      <c r="CC52" s="811"/>
      <c r="CD52" s="811"/>
      <c r="CE52" s="811"/>
      <c r="CF52" s="811"/>
      <c r="CG52" s="822"/>
      <c r="CH52" s="807"/>
      <c r="CI52" s="808"/>
      <c r="CJ52" s="808"/>
      <c r="CK52" s="808"/>
      <c r="CL52" s="809"/>
      <c r="CM52" s="807"/>
      <c r="CN52" s="808"/>
      <c r="CO52" s="808"/>
      <c r="CP52" s="808"/>
      <c r="CQ52" s="809"/>
      <c r="CR52" s="807"/>
      <c r="CS52" s="808"/>
      <c r="CT52" s="808"/>
      <c r="CU52" s="808"/>
      <c r="CV52" s="809"/>
      <c r="CW52" s="807"/>
      <c r="CX52" s="808"/>
      <c r="CY52" s="808"/>
      <c r="CZ52" s="808"/>
      <c r="DA52" s="809"/>
      <c r="DB52" s="807"/>
      <c r="DC52" s="808"/>
      <c r="DD52" s="808"/>
      <c r="DE52" s="808"/>
      <c r="DF52" s="809"/>
      <c r="DG52" s="807"/>
      <c r="DH52" s="808"/>
      <c r="DI52" s="808"/>
      <c r="DJ52" s="808"/>
      <c r="DK52" s="809"/>
      <c r="DL52" s="807"/>
      <c r="DM52" s="808"/>
      <c r="DN52" s="808"/>
      <c r="DO52" s="808"/>
      <c r="DP52" s="809"/>
      <c r="DQ52" s="807"/>
      <c r="DR52" s="808"/>
      <c r="DS52" s="808"/>
      <c r="DT52" s="808"/>
      <c r="DU52" s="809"/>
      <c r="DV52" s="810"/>
      <c r="DW52" s="811"/>
      <c r="DX52" s="811"/>
      <c r="DY52" s="811"/>
      <c r="DZ52" s="812"/>
      <c r="EA52" s="212"/>
    </row>
    <row r="53" spans="1:131" ht="26.25" customHeight="1" x14ac:dyDescent="0.2">
      <c r="A53" s="220">
        <v>26</v>
      </c>
      <c r="B53" s="813"/>
      <c r="C53" s="814"/>
      <c r="D53" s="814"/>
      <c r="E53" s="814"/>
      <c r="F53" s="814"/>
      <c r="G53" s="814"/>
      <c r="H53" s="814"/>
      <c r="I53" s="814"/>
      <c r="J53" s="814"/>
      <c r="K53" s="814"/>
      <c r="L53" s="814"/>
      <c r="M53" s="814"/>
      <c r="N53" s="814"/>
      <c r="O53" s="814"/>
      <c r="P53" s="815"/>
      <c r="Q53" s="869"/>
      <c r="R53" s="870"/>
      <c r="S53" s="870"/>
      <c r="T53" s="870"/>
      <c r="U53" s="870"/>
      <c r="V53" s="870"/>
      <c r="W53" s="870"/>
      <c r="X53" s="870"/>
      <c r="Y53" s="870"/>
      <c r="Z53" s="870"/>
      <c r="AA53" s="870"/>
      <c r="AB53" s="870"/>
      <c r="AC53" s="870"/>
      <c r="AD53" s="870"/>
      <c r="AE53" s="871"/>
      <c r="AF53" s="819"/>
      <c r="AG53" s="820"/>
      <c r="AH53" s="820"/>
      <c r="AI53" s="820"/>
      <c r="AJ53" s="821"/>
      <c r="AK53" s="873"/>
      <c r="AL53" s="870"/>
      <c r="AM53" s="870"/>
      <c r="AN53" s="870"/>
      <c r="AO53" s="870"/>
      <c r="AP53" s="870"/>
      <c r="AQ53" s="870"/>
      <c r="AR53" s="870"/>
      <c r="AS53" s="870"/>
      <c r="AT53" s="870"/>
      <c r="AU53" s="870"/>
      <c r="AV53" s="870"/>
      <c r="AW53" s="870"/>
      <c r="AX53" s="870"/>
      <c r="AY53" s="870"/>
      <c r="AZ53" s="872"/>
      <c r="BA53" s="872"/>
      <c r="BB53" s="872"/>
      <c r="BC53" s="872"/>
      <c r="BD53" s="872"/>
      <c r="BE53" s="866"/>
      <c r="BF53" s="866"/>
      <c r="BG53" s="866"/>
      <c r="BH53" s="866"/>
      <c r="BI53" s="867"/>
      <c r="BJ53" s="214"/>
      <c r="BK53" s="214"/>
      <c r="BL53" s="214"/>
      <c r="BM53" s="214"/>
      <c r="BN53" s="214"/>
      <c r="BO53" s="223"/>
      <c r="BP53" s="223"/>
      <c r="BQ53" s="220">
        <v>47</v>
      </c>
      <c r="BR53" s="221"/>
      <c r="BS53" s="810"/>
      <c r="BT53" s="811"/>
      <c r="BU53" s="811"/>
      <c r="BV53" s="811"/>
      <c r="BW53" s="811"/>
      <c r="BX53" s="811"/>
      <c r="BY53" s="811"/>
      <c r="BZ53" s="811"/>
      <c r="CA53" s="811"/>
      <c r="CB53" s="811"/>
      <c r="CC53" s="811"/>
      <c r="CD53" s="811"/>
      <c r="CE53" s="811"/>
      <c r="CF53" s="811"/>
      <c r="CG53" s="822"/>
      <c r="CH53" s="807"/>
      <c r="CI53" s="808"/>
      <c r="CJ53" s="808"/>
      <c r="CK53" s="808"/>
      <c r="CL53" s="809"/>
      <c r="CM53" s="807"/>
      <c r="CN53" s="808"/>
      <c r="CO53" s="808"/>
      <c r="CP53" s="808"/>
      <c r="CQ53" s="809"/>
      <c r="CR53" s="807"/>
      <c r="CS53" s="808"/>
      <c r="CT53" s="808"/>
      <c r="CU53" s="808"/>
      <c r="CV53" s="809"/>
      <c r="CW53" s="807"/>
      <c r="CX53" s="808"/>
      <c r="CY53" s="808"/>
      <c r="CZ53" s="808"/>
      <c r="DA53" s="809"/>
      <c r="DB53" s="807"/>
      <c r="DC53" s="808"/>
      <c r="DD53" s="808"/>
      <c r="DE53" s="808"/>
      <c r="DF53" s="809"/>
      <c r="DG53" s="807"/>
      <c r="DH53" s="808"/>
      <c r="DI53" s="808"/>
      <c r="DJ53" s="808"/>
      <c r="DK53" s="809"/>
      <c r="DL53" s="807"/>
      <c r="DM53" s="808"/>
      <c r="DN53" s="808"/>
      <c r="DO53" s="808"/>
      <c r="DP53" s="809"/>
      <c r="DQ53" s="807"/>
      <c r="DR53" s="808"/>
      <c r="DS53" s="808"/>
      <c r="DT53" s="808"/>
      <c r="DU53" s="809"/>
      <c r="DV53" s="810"/>
      <c r="DW53" s="811"/>
      <c r="DX53" s="811"/>
      <c r="DY53" s="811"/>
      <c r="DZ53" s="812"/>
      <c r="EA53" s="212"/>
    </row>
    <row r="54" spans="1:131" ht="26.25" customHeight="1" x14ac:dyDescent="0.2">
      <c r="A54" s="220">
        <v>27</v>
      </c>
      <c r="B54" s="813"/>
      <c r="C54" s="814"/>
      <c r="D54" s="814"/>
      <c r="E54" s="814"/>
      <c r="F54" s="814"/>
      <c r="G54" s="814"/>
      <c r="H54" s="814"/>
      <c r="I54" s="814"/>
      <c r="J54" s="814"/>
      <c r="K54" s="814"/>
      <c r="L54" s="814"/>
      <c r="M54" s="814"/>
      <c r="N54" s="814"/>
      <c r="O54" s="814"/>
      <c r="P54" s="815"/>
      <c r="Q54" s="869"/>
      <c r="R54" s="870"/>
      <c r="S54" s="870"/>
      <c r="T54" s="870"/>
      <c r="U54" s="870"/>
      <c r="V54" s="870"/>
      <c r="W54" s="870"/>
      <c r="X54" s="870"/>
      <c r="Y54" s="870"/>
      <c r="Z54" s="870"/>
      <c r="AA54" s="870"/>
      <c r="AB54" s="870"/>
      <c r="AC54" s="870"/>
      <c r="AD54" s="870"/>
      <c r="AE54" s="871"/>
      <c r="AF54" s="819"/>
      <c r="AG54" s="820"/>
      <c r="AH54" s="820"/>
      <c r="AI54" s="820"/>
      <c r="AJ54" s="821"/>
      <c r="AK54" s="873"/>
      <c r="AL54" s="870"/>
      <c r="AM54" s="870"/>
      <c r="AN54" s="870"/>
      <c r="AO54" s="870"/>
      <c r="AP54" s="870"/>
      <c r="AQ54" s="870"/>
      <c r="AR54" s="870"/>
      <c r="AS54" s="870"/>
      <c r="AT54" s="870"/>
      <c r="AU54" s="870"/>
      <c r="AV54" s="870"/>
      <c r="AW54" s="870"/>
      <c r="AX54" s="870"/>
      <c r="AY54" s="870"/>
      <c r="AZ54" s="872"/>
      <c r="BA54" s="872"/>
      <c r="BB54" s="872"/>
      <c r="BC54" s="872"/>
      <c r="BD54" s="872"/>
      <c r="BE54" s="866"/>
      <c r="BF54" s="866"/>
      <c r="BG54" s="866"/>
      <c r="BH54" s="866"/>
      <c r="BI54" s="867"/>
      <c r="BJ54" s="214"/>
      <c r="BK54" s="214"/>
      <c r="BL54" s="214"/>
      <c r="BM54" s="214"/>
      <c r="BN54" s="214"/>
      <c r="BO54" s="223"/>
      <c r="BP54" s="223"/>
      <c r="BQ54" s="220">
        <v>48</v>
      </c>
      <c r="BR54" s="221"/>
      <c r="BS54" s="810"/>
      <c r="BT54" s="811"/>
      <c r="BU54" s="811"/>
      <c r="BV54" s="811"/>
      <c r="BW54" s="811"/>
      <c r="BX54" s="811"/>
      <c r="BY54" s="811"/>
      <c r="BZ54" s="811"/>
      <c r="CA54" s="811"/>
      <c r="CB54" s="811"/>
      <c r="CC54" s="811"/>
      <c r="CD54" s="811"/>
      <c r="CE54" s="811"/>
      <c r="CF54" s="811"/>
      <c r="CG54" s="822"/>
      <c r="CH54" s="807"/>
      <c r="CI54" s="808"/>
      <c r="CJ54" s="808"/>
      <c r="CK54" s="808"/>
      <c r="CL54" s="809"/>
      <c r="CM54" s="807"/>
      <c r="CN54" s="808"/>
      <c r="CO54" s="808"/>
      <c r="CP54" s="808"/>
      <c r="CQ54" s="809"/>
      <c r="CR54" s="807"/>
      <c r="CS54" s="808"/>
      <c r="CT54" s="808"/>
      <c r="CU54" s="808"/>
      <c r="CV54" s="809"/>
      <c r="CW54" s="807"/>
      <c r="CX54" s="808"/>
      <c r="CY54" s="808"/>
      <c r="CZ54" s="808"/>
      <c r="DA54" s="809"/>
      <c r="DB54" s="807"/>
      <c r="DC54" s="808"/>
      <c r="DD54" s="808"/>
      <c r="DE54" s="808"/>
      <c r="DF54" s="809"/>
      <c r="DG54" s="807"/>
      <c r="DH54" s="808"/>
      <c r="DI54" s="808"/>
      <c r="DJ54" s="808"/>
      <c r="DK54" s="809"/>
      <c r="DL54" s="807"/>
      <c r="DM54" s="808"/>
      <c r="DN54" s="808"/>
      <c r="DO54" s="808"/>
      <c r="DP54" s="809"/>
      <c r="DQ54" s="807"/>
      <c r="DR54" s="808"/>
      <c r="DS54" s="808"/>
      <c r="DT54" s="808"/>
      <c r="DU54" s="809"/>
      <c r="DV54" s="810"/>
      <c r="DW54" s="811"/>
      <c r="DX54" s="811"/>
      <c r="DY54" s="811"/>
      <c r="DZ54" s="812"/>
      <c r="EA54" s="212"/>
    </row>
    <row r="55" spans="1:131" ht="26.25" customHeight="1" x14ac:dyDescent="0.2">
      <c r="A55" s="220">
        <v>28</v>
      </c>
      <c r="B55" s="813"/>
      <c r="C55" s="814"/>
      <c r="D55" s="814"/>
      <c r="E55" s="814"/>
      <c r="F55" s="814"/>
      <c r="G55" s="814"/>
      <c r="H55" s="814"/>
      <c r="I55" s="814"/>
      <c r="J55" s="814"/>
      <c r="K55" s="814"/>
      <c r="L55" s="814"/>
      <c r="M55" s="814"/>
      <c r="N55" s="814"/>
      <c r="O55" s="814"/>
      <c r="P55" s="815"/>
      <c r="Q55" s="869"/>
      <c r="R55" s="870"/>
      <c r="S55" s="870"/>
      <c r="T55" s="870"/>
      <c r="U55" s="870"/>
      <c r="V55" s="870"/>
      <c r="W55" s="870"/>
      <c r="X55" s="870"/>
      <c r="Y55" s="870"/>
      <c r="Z55" s="870"/>
      <c r="AA55" s="870"/>
      <c r="AB55" s="870"/>
      <c r="AC55" s="870"/>
      <c r="AD55" s="870"/>
      <c r="AE55" s="871"/>
      <c r="AF55" s="819"/>
      <c r="AG55" s="820"/>
      <c r="AH55" s="820"/>
      <c r="AI55" s="820"/>
      <c r="AJ55" s="821"/>
      <c r="AK55" s="873"/>
      <c r="AL55" s="870"/>
      <c r="AM55" s="870"/>
      <c r="AN55" s="870"/>
      <c r="AO55" s="870"/>
      <c r="AP55" s="870"/>
      <c r="AQ55" s="870"/>
      <c r="AR55" s="870"/>
      <c r="AS55" s="870"/>
      <c r="AT55" s="870"/>
      <c r="AU55" s="870"/>
      <c r="AV55" s="870"/>
      <c r="AW55" s="870"/>
      <c r="AX55" s="870"/>
      <c r="AY55" s="870"/>
      <c r="AZ55" s="872"/>
      <c r="BA55" s="872"/>
      <c r="BB55" s="872"/>
      <c r="BC55" s="872"/>
      <c r="BD55" s="872"/>
      <c r="BE55" s="866"/>
      <c r="BF55" s="866"/>
      <c r="BG55" s="866"/>
      <c r="BH55" s="866"/>
      <c r="BI55" s="867"/>
      <c r="BJ55" s="214"/>
      <c r="BK55" s="214"/>
      <c r="BL55" s="214"/>
      <c r="BM55" s="214"/>
      <c r="BN55" s="214"/>
      <c r="BO55" s="223"/>
      <c r="BP55" s="223"/>
      <c r="BQ55" s="220">
        <v>49</v>
      </c>
      <c r="BR55" s="221"/>
      <c r="BS55" s="810"/>
      <c r="BT55" s="811"/>
      <c r="BU55" s="811"/>
      <c r="BV55" s="811"/>
      <c r="BW55" s="811"/>
      <c r="BX55" s="811"/>
      <c r="BY55" s="811"/>
      <c r="BZ55" s="811"/>
      <c r="CA55" s="811"/>
      <c r="CB55" s="811"/>
      <c r="CC55" s="811"/>
      <c r="CD55" s="811"/>
      <c r="CE55" s="811"/>
      <c r="CF55" s="811"/>
      <c r="CG55" s="822"/>
      <c r="CH55" s="807"/>
      <c r="CI55" s="808"/>
      <c r="CJ55" s="808"/>
      <c r="CK55" s="808"/>
      <c r="CL55" s="809"/>
      <c r="CM55" s="807"/>
      <c r="CN55" s="808"/>
      <c r="CO55" s="808"/>
      <c r="CP55" s="808"/>
      <c r="CQ55" s="809"/>
      <c r="CR55" s="807"/>
      <c r="CS55" s="808"/>
      <c r="CT55" s="808"/>
      <c r="CU55" s="808"/>
      <c r="CV55" s="809"/>
      <c r="CW55" s="807"/>
      <c r="CX55" s="808"/>
      <c r="CY55" s="808"/>
      <c r="CZ55" s="808"/>
      <c r="DA55" s="809"/>
      <c r="DB55" s="807"/>
      <c r="DC55" s="808"/>
      <c r="DD55" s="808"/>
      <c r="DE55" s="808"/>
      <c r="DF55" s="809"/>
      <c r="DG55" s="807"/>
      <c r="DH55" s="808"/>
      <c r="DI55" s="808"/>
      <c r="DJ55" s="808"/>
      <c r="DK55" s="809"/>
      <c r="DL55" s="807"/>
      <c r="DM55" s="808"/>
      <c r="DN55" s="808"/>
      <c r="DO55" s="808"/>
      <c r="DP55" s="809"/>
      <c r="DQ55" s="807"/>
      <c r="DR55" s="808"/>
      <c r="DS55" s="808"/>
      <c r="DT55" s="808"/>
      <c r="DU55" s="809"/>
      <c r="DV55" s="810"/>
      <c r="DW55" s="811"/>
      <c r="DX55" s="811"/>
      <c r="DY55" s="811"/>
      <c r="DZ55" s="812"/>
      <c r="EA55" s="212"/>
    </row>
    <row r="56" spans="1:131" ht="26.25" customHeight="1" x14ac:dyDescent="0.2">
      <c r="A56" s="220">
        <v>29</v>
      </c>
      <c r="B56" s="813"/>
      <c r="C56" s="814"/>
      <c r="D56" s="814"/>
      <c r="E56" s="814"/>
      <c r="F56" s="814"/>
      <c r="G56" s="814"/>
      <c r="H56" s="814"/>
      <c r="I56" s="814"/>
      <c r="J56" s="814"/>
      <c r="K56" s="814"/>
      <c r="L56" s="814"/>
      <c r="M56" s="814"/>
      <c r="N56" s="814"/>
      <c r="O56" s="814"/>
      <c r="P56" s="815"/>
      <c r="Q56" s="869"/>
      <c r="R56" s="870"/>
      <c r="S56" s="870"/>
      <c r="T56" s="870"/>
      <c r="U56" s="870"/>
      <c r="V56" s="870"/>
      <c r="W56" s="870"/>
      <c r="X56" s="870"/>
      <c r="Y56" s="870"/>
      <c r="Z56" s="870"/>
      <c r="AA56" s="870"/>
      <c r="AB56" s="870"/>
      <c r="AC56" s="870"/>
      <c r="AD56" s="870"/>
      <c r="AE56" s="871"/>
      <c r="AF56" s="819"/>
      <c r="AG56" s="820"/>
      <c r="AH56" s="820"/>
      <c r="AI56" s="820"/>
      <c r="AJ56" s="821"/>
      <c r="AK56" s="873"/>
      <c r="AL56" s="870"/>
      <c r="AM56" s="870"/>
      <c r="AN56" s="870"/>
      <c r="AO56" s="870"/>
      <c r="AP56" s="870"/>
      <c r="AQ56" s="870"/>
      <c r="AR56" s="870"/>
      <c r="AS56" s="870"/>
      <c r="AT56" s="870"/>
      <c r="AU56" s="870"/>
      <c r="AV56" s="870"/>
      <c r="AW56" s="870"/>
      <c r="AX56" s="870"/>
      <c r="AY56" s="870"/>
      <c r="AZ56" s="872"/>
      <c r="BA56" s="872"/>
      <c r="BB56" s="872"/>
      <c r="BC56" s="872"/>
      <c r="BD56" s="872"/>
      <c r="BE56" s="866"/>
      <c r="BF56" s="866"/>
      <c r="BG56" s="866"/>
      <c r="BH56" s="866"/>
      <c r="BI56" s="867"/>
      <c r="BJ56" s="214"/>
      <c r="BK56" s="214"/>
      <c r="BL56" s="214"/>
      <c r="BM56" s="214"/>
      <c r="BN56" s="214"/>
      <c r="BO56" s="223"/>
      <c r="BP56" s="223"/>
      <c r="BQ56" s="220">
        <v>50</v>
      </c>
      <c r="BR56" s="221"/>
      <c r="BS56" s="810"/>
      <c r="BT56" s="811"/>
      <c r="BU56" s="811"/>
      <c r="BV56" s="811"/>
      <c r="BW56" s="811"/>
      <c r="BX56" s="811"/>
      <c r="BY56" s="811"/>
      <c r="BZ56" s="811"/>
      <c r="CA56" s="811"/>
      <c r="CB56" s="811"/>
      <c r="CC56" s="811"/>
      <c r="CD56" s="811"/>
      <c r="CE56" s="811"/>
      <c r="CF56" s="811"/>
      <c r="CG56" s="822"/>
      <c r="CH56" s="807"/>
      <c r="CI56" s="808"/>
      <c r="CJ56" s="808"/>
      <c r="CK56" s="808"/>
      <c r="CL56" s="809"/>
      <c r="CM56" s="807"/>
      <c r="CN56" s="808"/>
      <c r="CO56" s="808"/>
      <c r="CP56" s="808"/>
      <c r="CQ56" s="809"/>
      <c r="CR56" s="807"/>
      <c r="CS56" s="808"/>
      <c r="CT56" s="808"/>
      <c r="CU56" s="808"/>
      <c r="CV56" s="809"/>
      <c r="CW56" s="807"/>
      <c r="CX56" s="808"/>
      <c r="CY56" s="808"/>
      <c r="CZ56" s="808"/>
      <c r="DA56" s="809"/>
      <c r="DB56" s="807"/>
      <c r="DC56" s="808"/>
      <c r="DD56" s="808"/>
      <c r="DE56" s="808"/>
      <c r="DF56" s="809"/>
      <c r="DG56" s="807"/>
      <c r="DH56" s="808"/>
      <c r="DI56" s="808"/>
      <c r="DJ56" s="808"/>
      <c r="DK56" s="809"/>
      <c r="DL56" s="807"/>
      <c r="DM56" s="808"/>
      <c r="DN56" s="808"/>
      <c r="DO56" s="808"/>
      <c r="DP56" s="809"/>
      <c r="DQ56" s="807"/>
      <c r="DR56" s="808"/>
      <c r="DS56" s="808"/>
      <c r="DT56" s="808"/>
      <c r="DU56" s="809"/>
      <c r="DV56" s="810"/>
      <c r="DW56" s="811"/>
      <c r="DX56" s="811"/>
      <c r="DY56" s="811"/>
      <c r="DZ56" s="812"/>
      <c r="EA56" s="212"/>
    </row>
    <row r="57" spans="1:131" ht="26.25" customHeight="1" x14ac:dyDescent="0.2">
      <c r="A57" s="220">
        <v>30</v>
      </c>
      <c r="B57" s="813"/>
      <c r="C57" s="814"/>
      <c r="D57" s="814"/>
      <c r="E57" s="814"/>
      <c r="F57" s="814"/>
      <c r="G57" s="814"/>
      <c r="H57" s="814"/>
      <c r="I57" s="814"/>
      <c r="J57" s="814"/>
      <c r="K57" s="814"/>
      <c r="L57" s="814"/>
      <c r="M57" s="814"/>
      <c r="N57" s="814"/>
      <c r="O57" s="814"/>
      <c r="P57" s="815"/>
      <c r="Q57" s="869"/>
      <c r="R57" s="870"/>
      <c r="S57" s="870"/>
      <c r="T57" s="870"/>
      <c r="U57" s="870"/>
      <c r="V57" s="870"/>
      <c r="W57" s="870"/>
      <c r="X57" s="870"/>
      <c r="Y57" s="870"/>
      <c r="Z57" s="870"/>
      <c r="AA57" s="870"/>
      <c r="AB57" s="870"/>
      <c r="AC57" s="870"/>
      <c r="AD57" s="870"/>
      <c r="AE57" s="871"/>
      <c r="AF57" s="819"/>
      <c r="AG57" s="820"/>
      <c r="AH57" s="820"/>
      <c r="AI57" s="820"/>
      <c r="AJ57" s="821"/>
      <c r="AK57" s="873"/>
      <c r="AL57" s="870"/>
      <c r="AM57" s="870"/>
      <c r="AN57" s="870"/>
      <c r="AO57" s="870"/>
      <c r="AP57" s="870"/>
      <c r="AQ57" s="870"/>
      <c r="AR57" s="870"/>
      <c r="AS57" s="870"/>
      <c r="AT57" s="870"/>
      <c r="AU57" s="870"/>
      <c r="AV57" s="870"/>
      <c r="AW57" s="870"/>
      <c r="AX57" s="870"/>
      <c r="AY57" s="870"/>
      <c r="AZ57" s="872"/>
      <c r="BA57" s="872"/>
      <c r="BB57" s="872"/>
      <c r="BC57" s="872"/>
      <c r="BD57" s="872"/>
      <c r="BE57" s="866"/>
      <c r="BF57" s="866"/>
      <c r="BG57" s="866"/>
      <c r="BH57" s="866"/>
      <c r="BI57" s="867"/>
      <c r="BJ57" s="214"/>
      <c r="BK57" s="214"/>
      <c r="BL57" s="214"/>
      <c r="BM57" s="214"/>
      <c r="BN57" s="214"/>
      <c r="BO57" s="223"/>
      <c r="BP57" s="223"/>
      <c r="BQ57" s="220">
        <v>51</v>
      </c>
      <c r="BR57" s="221"/>
      <c r="BS57" s="810"/>
      <c r="BT57" s="811"/>
      <c r="BU57" s="811"/>
      <c r="BV57" s="811"/>
      <c r="BW57" s="811"/>
      <c r="BX57" s="811"/>
      <c r="BY57" s="811"/>
      <c r="BZ57" s="811"/>
      <c r="CA57" s="811"/>
      <c r="CB57" s="811"/>
      <c r="CC57" s="811"/>
      <c r="CD57" s="811"/>
      <c r="CE57" s="811"/>
      <c r="CF57" s="811"/>
      <c r="CG57" s="822"/>
      <c r="CH57" s="807"/>
      <c r="CI57" s="808"/>
      <c r="CJ57" s="808"/>
      <c r="CK57" s="808"/>
      <c r="CL57" s="809"/>
      <c r="CM57" s="807"/>
      <c r="CN57" s="808"/>
      <c r="CO57" s="808"/>
      <c r="CP57" s="808"/>
      <c r="CQ57" s="809"/>
      <c r="CR57" s="807"/>
      <c r="CS57" s="808"/>
      <c r="CT57" s="808"/>
      <c r="CU57" s="808"/>
      <c r="CV57" s="809"/>
      <c r="CW57" s="807"/>
      <c r="CX57" s="808"/>
      <c r="CY57" s="808"/>
      <c r="CZ57" s="808"/>
      <c r="DA57" s="809"/>
      <c r="DB57" s="807"/>
      <c r="DC57" s="808"/>
      <c r="DD57" s="808"/>
      <c r="DE57" s="808"/>
      <c r="DF57" s="809"/>
      <c r="DG57" s="807"/>
      <c r="DH57" s="808"/>
      <c r="DI57" s="808"/>
      <c r="DJ57" s="808"/>
      <c r="DK57" s="809"/>
      <c r="DL57" s="807"/>
      <c r="DM57" s="808"/>
      <c r="DN57" s="808"/>
      <c r="DO57" s="808"/>
      <c r="DP57" s="809"/>
      <c r="DQ57" s="807"/>
      <c r="DR57" s="808"/>
      <c r="DS57" s="808"/>
      <c r="DT57" s="808"/>
      <c r="DU57" s="809"/>
      <c r="DV57" s="810"/>
      <c r="DW57" s="811"/>
      <c r="DX57" s="811"/>
      <c r="DY57" s="811"/>
      <c r="DZ57" s="812"/>
      <c r="EA57" s="212"/>
    </row>
    <row r="58" spans="1:131" ht="26.25" customHeight="1" x14ac:dyDescent="0.2">
      <c r="A58" s="220">
        <v>31</v>
      </c>
      <c r="B58" s="813"/>
      <c r="C58" s="814"/>
      <c r="D58" s="814"/>
      <c r="E58" s="814"/>
      <c r="F58" s="814"/>
      <c r="G58" s="814"/>
      <c r="H58" s="814"/>
      <c r="I58" s="814"/>
      <c r="J58" s="814"/>
      <c r="K58" s="814"/>
      <c r="L58" s="814"/>
      <c r="M58" s="814"/>
      <c r="N58" s="814"/>
      <c r="O58" s="814"/>
      <c r="P58" s="815"/>
      <c r="Q58" s="869"/>
      <c r="R58" s="870"/>
      <c r="S58" s="870"/>
      <c r="T58" s="870"/>
      <c r="U58" s="870"/>
      <c r="V58" s="870"/>
      <c r="W58" s="870"/>
      <c r="X58" s="870"/>
      <c r="Y58" s="870"/>
      <c r="Z58" s="870"/>
      <c r="AA58" s="870"/>
      <c r="AB58" s="870"/>
      <c r="AC58" s="870"/>
      <c r="AD58" s="870"/>
      <c r="AE58" s="871"/>
      <c r="AF58" s="819"/>
      <c r="AG58" s="820"/>
      <c r="AH58" s="820"/>
      <c r="AI58" s="820"/>
      <c r="AJ58" s="821"/>
      <c r="AK58" s="873"/>
      <c r="AL58" s="870"/>
      <c r="AM58" s="870"/>
      <c r="AN58" s="870"/>
      <c r="AO58" s="870"/>
      <c r="AP58" s="870"/>
      <c r="AQ58" s="870"/>
      <c r="AR58" s="870"/>
      <c r="AS58" s="870"/>
      <c r="AT58" s="870"/>
      <c r="AU58" s="870"/>
      <c r="AV58" s="870"/>
      <c r="AW58" s="870"/>
      <c r="AX58" s="870"/>
      <c r="AY58" s="870"/>
      <c r="AZ58" s="872"/>
      <c r="BA58" s="872"/>
      <c r="BB58" s="872"/>
      <c r="BC58" s="872"/>
      <c r="BD58" s="872"/>
      <c r="BE58" s="866"/>
      <c r="BF58" s="866"/>
      <c r="BG58" s="866"/>
      <c r="BH58" s="866"/>
      <c r="BI58" s="867"/>
      <c r="BJ58" s="214"/>
      <c r="BK58" s="214"/>
      <c r="BL58" s="214"/>
      <c r="BM58" s="214"/>
      <c r="BN58" s="214"/>
      <c r="BO58" s="223"/>
      <c r="BP58" s="223"/>
      <c r="BQ58" s="220">
        <v>52</v>
      </c>
      <c r="BR58" s="221"/>
      <c r="BS58" s="810"/>
      <c r="BT58" s="811"/>
      <c r="BU58" s="811"/>
      <c r="BV58" s="811"/>
      <c r="BW58" s="811"/>
      <c r="BX58" s="811"/>
      <c r="BY58" s="811"/>
      <c r="BZ58" s="811"/>
      <c r="CA58" s="811"/>
      <c r="CB58" s="811"/>
      <c r="CC58" s="811"/>
      <c r="CD58" s="811"/>
      <c r="CE58" s="811"/>
      <c r="CF58" s="811"/>
      <c r="CG58" s="822"/>
      <c r="CH58" s="807"/>
      <c r="CI58" s="808"/>
      <c r="CJ58" s="808"/>
      <c r="CK58" s="808"/>
      <c r="CL58" s="809"/>
      <c r="CM58" s="807"/>
      <c r="CN58" s="808"/>
      <c r="CO58" s="808"/>
      <c r="CP58" s="808"/>
      <c r="CQ58" s="809"/>
      <c r="CR58" s="807"/>
      <c r="CS58" s="808"/>
      <c r="CT58" s="808"/>
      <c r="CU58" s="808"/>
      <c r="CV58" s="809"/>
      <c r="CW58" s="807"/>
      <c r="CX58" s="808"/>
      <c r="CY58" s="808"/>
      <c r="CZ58" s="808"/>
      <c r="DA58" s="809"/>
      <c r="DB58" s="807"/>
      <c r="DC58" s="808"/>
      <c r="DD58" s="808"/>
      <c r="DE58" s="808"/>
      <c r="DF58" s="809"/>
      <c r="DG58" s="807"/>
      <c r="DH58" s="808"/>
      <c r="DI58" s="808"/>
      <c r="DJ58" s="808"/>
      <c r="DK58" s="809"/>
      <c r="DL58" s="807"/>
      <c r="DM58" s="808"/>
      <c r="DN58" s="808"/>
      <c r="DO58" s="808"/>
      <c r="DP58" s="809"/>
      <c r="DQ58" s="807"/>
      <c r="DR58" s="808"/>
      <c r="DS58" s="808"/>
      <c r="DT58" s="808"/>
      <c r="DU58" s="809"/>
      <c r="DV58" s="810"/>
      <c r="DW58" s="811"/>
      <c r="DX58" s="811"/>
      <c r="DY58" s="811"/>
      <c r="DZ58" s="812"/>
      <c r="EA58" s="212"/>
    </row>
    <row r="59" spans="1:131" ht="26.25" customHeight="1" x14ac:dyDescent="0.2">
      <c r="A59" s="220">
        <v>32</v>
      </c>
      <c r="B59" s="813"/>
      <c r="C59" s="814"/>
      <c r="D59" s="814"/>
      <c r="E59" s="814"/>
      <c r="F59" s="814"/>
      <c r="G59" s="814"/>
      <c r="H59" s="814"/>
      <c r="I59" s="814"/>
      <c r="J59" s="814"/>
      <c r="K59" s="814"/>
      <c r="L59" s="814"/>
      <c r="M59" s="814"/>
      <c r="N59" s="814"/>
      <c r="O59" s="814"/>
      <c r="P59" s="815"/>
      <c r="Q59" s="869"/>
      <c r="R59" s="870"/>
      <c r="S59" s="870"/>
      <c r="T59" s="870"/>
      <c r="U59" s="870"/>
      <c r="V59" s="870"/>
      <c r="W59" s="870"/>
      <c r="X59" s="870"/>
      <c r="Y59" s="870"/>
      <c r="Z59" s="870"/>
      <c r="AA59" s="870"/>
      <c r="AB59" s="870"/>
      <c r="AC59" s="870"/>
      <c r="AD59" s="870"/>
      <c r="AE59" s="871"/>
      <c r="AF59" s="819"/>
      <c r="AG59" s="820"/>
      <c r="AH59" s="820"/>
      <c r="AI59" s="820"/>
      <c r="AJ59" s="821"/>
      <c r="AK59" s="873"/>
      <c r="AL59" s="870"/>
      <c r="AM59" s="870"/>
      <c r="AN59" s="870"/>
      <c r="AO59" s="870"/>
      <c r="AP59" s="870"/>
      <c r="AQ59" s="870"/>
      <c r="AR59" s="870"/>
      <c r="AS59" s="870"/>
      <c r="AT59" s="870"/>
      <c r="AU59" s="870"/>
      <c r="AV59" s="870"/>
      <c r="AW59" s="870"/>
      <c r="AX59" s="870"/>
      <c r="AY59" s="870"/>
      <c r="AZ59" s="872"/>
      <c r="BA59" s="872"/>
      <c r="BB59" s="872"/>
      <c r="BC59" s="872"/>
      <c r="BD59" s="872"/>
      <c r="BE59" s="866"/>
      <c r="BF59" s="866"/>
      <c r="BG59" s="866"/>
      <c r="BH59" s="866"/>
      <c r="BI59" s="867"/>
      <c r="BJ59" s="214"/>
      <c r="BK59" s="214"/>
      <c r="BL59" s="214"/>
      <c r="BM59" s="214"/>
      <c r="BN59" s="214"/>
      <c r="BO59" s="223"/>
      <c r="BP59" s="223"/>
      <c r="BQ59" s="220">
        <v>53</v>
      </c>
      <c r="BR59" s="221"/>
      <c r="BS59" s="810"/>
      <c r="BT59" s="811"/>
      <c r="BU59" s="811"/>
      <c r="BV59" s="811"/>
      <c r="BW59" s="811"/>
      <c r="BX59" s="811"/>
      <c r="BY59" s="811"/>
      <c r="BZ59" s="811"/>
      <c r="CA59" s="811"/>
      <c r="CB59" s="811"/>
      <c r="CC59" s="811"/>
      <c r="CD59" s="811"/>
      <c r="CE59" s="811"/>
      <c r="CF59" s="811"/>
      <c r="CG59" s="822"/>
      <c r="CH59" s="807"/>
      <c r="CI59" s="808"/>
      <c r="CJ59" s="808"/>
      <c r="CK59" s="808"/>
      <c r="CL59" s="809"/>
      <c r="CM59" s="807"/>
      <c r="CN59" s="808"/>
      <c r="CO59" s="808"/>
      <c r="CP59" s="808"/>
      <c r="CQ59" s="809"/>
      <c r="CR59" s="807"/>
      <c r="CS59" s="808"/>
      <c r="CT59" s="808"/>
      <c r="CU59" s="808"/>
      <c r="CV59" s="809"/>
      <c r="CW59" s="807"/>
      <c r="CX59" s="808"/>
      <c r="CY59" s="808"/>
      <c r="CZ59" s="808"/>
      <c r="DA59" s="809"/>
      <c r="DB59" s="807"/>
      <c r="DC59" s="808"/>
      <c r="DD59" s="808"/>
      <c r="DE59" s="808"/>
      <c r="DF59" s="809"/>
      <c r="DG59" s="807"/>
      <c r="DH59" s="808"/>
      <c r="DI59" s="808"/>
      <c r="DJ59" s="808"/>
      <c r="DK59" s="809"/>
      <c r="DL59" s="807"/>
      <c r="DM59" s="808"/>
      <c r="DN59" s="808"/>
      <c r="DO59" s="808"/>
      <c r="DP59" s="809"/>
      <c r="DQ59" s="807"/>
      <c r="DR59" s="808"/>
      <c r="DS59" s="808"/>
      <c r="DT59" s="808"/>
      <c r="DU59" s="809"/>
      <c r="DV59" s="810"/>
      <c r="DW59" s="811"/>
      <c r="DX59" s="811"/>
      <c r="DY59" s="811"/>
      <c r="DZ59" s="812"/>
      <c r="EA59" s="212"/>
    </row>
    <row r="60" spans="1:131" ht="26.25" customHeight="1" x14ac:dyDescent="0.2">
      <c r="A60" s="220">
        <v>33</v>
      </c>
      <c r="B60" s="813"/>
      <c r="C60" s="814"/>
      <c r="D60" s="814"/>
      <c r="E60" s="814"/>
      <c r="F60" s="814"/>
      <c r="G60" s="814"/>
      <c r="H60" s="814"/>
      <c r="I60" s="814"/>
      <c r="J60" s="814"/>
      <c r="K60" s="814"/>
      <c r="L60" s="814"/>
      <c r="M60" s="814"/>
      <c r="N60" s="814"/>
      <c r="O60" s="814"/>
      <c r="P60" s="815"/>
      <c r="Q60" s="869"/>
      <c r="R60" s="870"/>
      <c r="S60" s="870"/>
      <c r="T60" s="870"/>
      <c r="U60" s="870"/>
      <c r="V60" s="870"/>
      <c r="W60" s="870"/>
      <c r="X60" s="870"/>
      <c r="Y60" s="870"/>
      <c r="Z60" s="870"/>
      <c r="AA60" s="870"/>
      <c r="AB60" s="870"/>
      <c r="AC60" s="870"/>
      <c r="AD60" s="870"/>
      <c r="AE60" s="871"/>
      <c r="AF60" s="819"/>
      <c r="AG60" s="820"/>
      <c r="AH60" s="820"/>
      <c r="AI60" s="820"/>
      <c r="AJ60" s="821"/>
      <c r="AK60" s="873"/>
      <c r="AL60" s="870"/>
      <c r="AM60" s="870"/>
      <c r="AN60" s="870"/>
      <c r="AO60" s="870"/>
      <c r="AP60" s="870"/>
      <c r="AQ60" s="870"/>
      <c r="AR60" s="870"/>
      <c r="AS60" s="870"/>
      <c r="AT60" s="870"/>
      <c r="AU60" s="870"/>
      <c r="AV60" s="870"/>
      <c r="AW60" s="870"/>
      <c r="AX60" s="870"/>
      <c r="AY60" s="870"/>
      <c r="AZ60" s="872"/>
      <c r="BA60" s="872"/>
      <c r="BB60" s="872"/>
      <c r="BC60" s="872"/>
      <c r="BD60" s="872"/>
      <c r="BE60" s="866"/>
      <c r="BF60" s="866"/>
      <c r="BG60" s="866"/>
      <c r="BH60" s="866"/>
      <c r="BI60" s="867"/>
      <c r="BJ60" s="214"/>
      <c r="BK60" s="214"/>
      <c r="BL60" s="214"/>
      <c r="BM60" s="214"/>
      <c r="BN60" s="214"/>
      <c r="BO60" s="223"/>
      <c r="BP60" s="223"/>
      <c r="BQ60" s="220">
        <v>54</v>
      </c>
      <c r="BR60" s="221"/>
      <c r="BS60" s="810"/>
      <c r="BT60" s="811"/>
      <c r="BU60" s="811"/>
      <c r="BV60" s="811"/>
      <c r="BW60" s="811"/>
      <c r="BX60" s="811"/>
      <c r="BY60" s="811"/>
      <c r="BZ60" s="811"/>
      <c r="CA60" s="811"/>
      <c r="CB60" s="811"/>
      <c r="CC60" s="811"/>
      <c r="CD60" s="811"/>
      <c r="CE60" s="811"/>
      <c r="CF60" s="811"/>
      <c r="CG60" s="822"/>
      <c r="CH60" s="807"/>
      <c r="CI60" s="808"/>
      <c r="CJ60" s="808"/>
      <c r="CK60" s="808"/>
      <c r="CL60" s="809"/>
      <c r="CM60" s="807"/>
      <c r="CN60" s="808"/>
      <c r="CO60" s="808"/>
      <c r="CP60" s="808"/>
      <c r="CQ60" s="809"/>
      <c r="CR60" s="807"/>
      <c r="CS60" s="808"/>
      <c r="CT60" s="808"/>
      <c r="CU60" s="808"/>
      <c r="CV60" s="809"/>
      <c r="CW60" s="807"/>
      <c r="CX60" s="808"/>
      <c r="CY60" s="808"/>
      <c r="CZ60" s="808"/>
      <c r="DA60" s="809"/>
      <c r="DB60" s="807"/>
      <c r="DC60" s="808"/>
      <c r="DD60" s="808"/>
      <c r="DE60" s="808"/>
      <c r="DF60" s="809"/>
      <c r="DG60" s="807"/>
      <c r="DH60" s="808"/>
      <c r="DI60" s="808"/>
      <c r="DJ60" s="808"/>
      <c r="DK60" s="809"/>
      <c r="DL60" s="807"/>
      <c r="DM60" s="808"/>
      <c r="DN60" s="808"/>
      <c r="DO60" s="808"/>
      <c r="DP60" s="809"/>
      <c r="DQ60" s="807"/>
      <c r="DR60" s="808"/>
      <c r="DS60" s="808"/>
      <c r="DT60" s="808"/>
      <c r="DU60" s="809"/>
      <c r="DV60" s="810"/>
      <c r="DW60" s="811"/>
      <c r="DX60" s="811"/>
      <c r="DY60" s="811"/>
      <c r="DZ60" s="812"/>
      <c r="EA60" s="212"/>
    </row>
    <row r="61" spans="1:131" ht="26.25" customHeight="1" thickBot="1" x14ac:dyDescent="0.25">
      <c r="A61" s="220">
        <v>34</v>
      </c>
      <c r="B61" s="813"/>
      <c r="C61" s="814"/>
      <c r="D61" s="814"/>
      <c r="E61" s="814"/>
      <c r="F61" s="814"/>
      <c r="G61" s="814"/>
      <c r="H61" s="814"/>
      <c r="I61" s="814"/>
      <c r="J61" s="814"/>
      <c r="K61" s="814"/>
      <c r="L61" s="814"/>
      <c r="M61" s="814"/>
      <c r="N61" s="814"/>
      <c r="O61" s="814"/>
      <c r="P61" s="815"/>
      <c r="Q61" s="869"/>
      <c r="R61" s="870"/>
      <c r="S61" s="870"/>
      <c r="T61" s="870"/>
      <c r="U61" s="870"/>
      <c r="V61" s="870"/>
      <c r="W61" s="870"/>
      <c r="X61" s="870"/>
      <c r="Y61" s="870"/>
      <c r="Z61" s="870"/>
      <c r="AA61" s="870"/>
      <c r="AB61" s="870"/>
      <c r="AC61" s="870"/>
      <c r="AD61" s="870"/>
      <c r="AE61" s="871"/>
      <c r="AF61" s="819"/>
      <c r="AG61" s="820"/>
      <c r="AH61" s="820"/>
      <c r="AI61" s="820"/>
      <c r="AJ61" s="821"/>
      <c r="AK61" s="873"/>
      <c r="AL61" s="870"/>
      <c r="AM61" s="870"/>
      <c r="AN61" s="870"/>
      <c r="AO61" s="870"/>
      <c r="AP61" s="870"/>
      <c r="AQ61" s="870"/>
      <c r="AR61" s="870"/>
      <c r="AS61" s="870"/>
      <c r="AT61" s="870"/>
      <c r="AU61" s="870"/>
      <c r="AV61" s="870"/>
      <c r="AW61" s="870"/>
      <c r="AX61" s="870"/>
      <c r="AY61" s="870"/>
      <c r="AZ61" s="872"/>
      <c r="BA61" s="872"/>
      <c r="BB61" s="872"/>
      <c r="BC61" s="872"/>
      <c r="BD61" s="872"/>
      <c r="BE61" s="866"/>
      <c r="BF61" s="866"/>
      <c r="BG61" s="866"/>
      <c r="BH61" s="866"/>
      <c r="BI61" s="867"/>
      <c r="BJ61" s="214"/>
      <c r="BK61" s="214"/>
      <c r="BL61" s="214"/>
      <c r="BM61" s="214"/>
      <c r="BN61" s="214"/>
      <c r="BO61" s="223"/>
      <c r="BP61" s="223"/>
      <c r="BQ61" s="220">
        <v>55</v>
      </c>
      <c r="BR61" s="221"/>
      <c r="BS61" s="810"/>
      <c r="BT61" s="811"/>
      <c r="BU61" s="811"/>
      <c r="BV61" s="811"/>
      <c r="BW61" s="811"/>
      <c r="BX61" s="811"/>
      <c r="BY61" s="811"/>
      <c r="BZ61" s="811"/>
      <c r="CA61" s="811"/>
      <c r="CB61" s="811"/>
      <c r="CC61" s="811"/>
      <c r="CD61" s="811"/>
      <c r="CE61" s="811"/>
      <c r="CF61" s="811"/>
      <c r="CG61" s="822"/>
      <c r="CH61" s="807"/>
      <c r="CI61" s="808"/>
      <c r="CJ61" s="808"/>
      <c r="CK61" s="808"/>
      <c r="CL61" s="809"/>
      <c r="CM61" s="807"/>
      <c r="CN61" s="808"/>
      <c r="CO61" s="808"/>
      <c r="CP61" s="808"/>
      <c r="CQ61" s="809"/>
      <c r="CR61" s="807"/>
      <c r="CS61" s="808"/>
      <c r="CT61" s="808"/>
      <c r="CU61" s="808"/>
      <c r="CV61" s="809"/>
      <c r="CW61" s="807"/>
      <c r="CX61" s="808"/>
      <c r="CY61" s="808"/>
      <c r="CZ61" s="808"/>
      <c r="DA61" s="809"/>
      <c r="DB61" s="807"/>
      <c r="DC61" s="808"/>
      <c r="DD61" s="808"/>
      <c r="DE61" s="808"/>
      <c r="DF61" s="809"/>
      <c r="DG61" s="807"/>
      <c r="DH61" s="808"/>
      <c r="DI61" s="808"/>
      <c r="DJ61" s="808"/>
      <c r="DK61" s="809"/>
      <c r="DL61" s="807"/>
      <c r="DM61" s="808"/>
      <c r="DN61" s="808"/>
      <c r="DO61" s="808"/>
      <c r="DP61" s="809"/>
      <c r="DQ61" s="807"/>
      <c r="DR61" s="808"/>
      <c r="DS61" s="808"/>
      <c r="DT61" s="808"/>
      <c r="DU61" s="809"/>
      <c r="DV61" s="810"/>
      <c r="DW61" s="811"/>
      <c r="DX61" s="811"/>
      <c r="DY61" s="811"/>
      <c r="DZ61" s="812"/>
      <c r="EA61" s="212"/>
    </row>
    <row r="62" spans="1:131" ht="26.25" customHeight="1" x14ac:dyDescent="0.2">
      <c r="A62" s="220">
        <v>35</v>
      </c>
      <c r="B62" s="813"/>
      <c r="C62" s="814"/>
      <c r="D62" s="814"/>
      <c r="E62" s="814"/>
      <c r="F62" s="814"/>
      <c r="G62" s="814"/>
      <c r="H62" s="814"/>
      <c r="I62" s="814"/>
      <c r="J62" s="814"/>
      <c r="K62" s="814"/>
      <c r="L62" s="814"/>
      <c r="M62" s="814"/>
      <c r="N62" s="814"/>
      <c r="O62" s="814"/>
      <c r="P62" s="815"/>
      <c r="Q62" s="869"/>
      <c r="R62" s="870"/>
      <c r="S62" s="870"/>
      <c r="T62" s="870"/>
      <c r="U62" s="870"/>
      <c r="V62" s="870"/>
      <c r="W62" s="870"/>
      <c r="X62" s="870"/>
      <c r="Y62" s="870"/>
      <c r="Z62" s="870"/>
      <c r="AA62" s="870"/>
      <c r="AB62" s="870"/>
      <c r="AC62" s="870"/>
      <c r="AD62" s="870"/>
      <c r="AE62" s="871"/>
      <c r="AF62" s="819"/>
      <c r="AG62" s="820"/>
      <c r="AH62" s="820"/>
      <c r="AI62" s="820"/>
      <c r="AJ62" s="821"/>
      <c r="AK62" s="873"/>
      <c r="AL62" s="870"/>
      <c r="AM62" s="870"/>
      <c r="AN62" s="870"/>
      <c r="AO62" s="870"/>
      <c r="AP62" s="870"/>
      <c r="AQ62" s="870"/>
      <c r="AR62" s="870"/>
      <c r="AS62" s="870"/>
      <c r="AT62" s="870"/>
      <c r="AU62" s="870"/>
      <c r="AV62" s="870"/>
      <c r="AW62" s="870"/>
      <c r="AX62" s="870"/>
      <c r="AY62" s="870"/>
      <c r="AZ62" s="872"/>
      <c r="BA62" s="872"/>
      <c r="BB62" s="872"/>
      <c r="BC62" s="872"/>
      <c r="BD62" s="872"/>
      <c r="BE62" s="866"/>
      <c r="BF62" s="866"/>
      <c r="BG62" s="866"/>
      <c r="BH62" s="866"/>
      <c r="BI62" s="867"/>
      <c r="BJ62" s="881" t="s">
        <v>398</v>
      </c>
      <c r="BK62" s="840"/>
      <c r="BL62" s="840"/>
      <c r="BM62" s="840"/>
      <c r="BN62" s="841"/>
      <c r="BO62" s="223"/>
      <c r="BP62" s="223"/>
      <c r="BQ62" s="220">
        <v>56</v>
      </c>
      <c r="BR62" s="221"/>
      <c r="BS62" s="810"/>
      <c r="BT62" s="811"/>
      <c r="BU62" s="811"/>
      <c r="BV62" s="811"/>
      <c r="BW62" s="811"/>
      <c r="BX62" s="811"/>
      <c r="BY62" s="811"/>
      <c r="BZ62" s="811"/>
      <c r="CA62" s="811"/>
      <c r="CB62" s="811"/>
      <c r="CC62" s="811"/>
      <c r="CD62" s="811"/>
      <c r="CE62" s="811"/>
      <c r="CF62" s="811"/>
      <c r="CG62" s="822"/>
      <c r="CH62" s="807"/>
      <c r="CI62" s="808"/>
      <c r="CJ62" s="808"/>
      <c r="CK62" s="808"/>
      <c r="CL62" s="809"/>
      <c r="CM62" s="807"/>
      <c r="CN62" s="808"/>
      <c r="CO62" s="808"/>
      <c r="CP62" s="808"/>
      <c r="CQ62" s="809"/>
      <c r="CR62" s="807"/>
      <c r="CS62" s="808"/>
      <c r="CT62" s="808"/>
      <c r="CU62" s="808"/>
      <c r="CV62" s="809"/>
      <c r="CW62" s="807"/>
      <c r="CX62" s="808"/>
      <c r="CY62" s="808"/>
      <c r="CZ62" s="808"/>
      <c r="DA62" s="809"/>
      <c r="DB62" s="807"/>
      <c r="DC62" s="808"/>
      <c r="DD62" s="808"/>
      <c r="DE62" s="808"/>
      <c r="DF62" s="809"/>
      <c r="DG62" s="807"/>
      <c r="DH62" s="808"/>
      <c r="DI62" s="808"/>
      <c r="DJ62" s="808"/>
      <c r="DK62" s="809"/>
      <c r="DL62" s="807"/>
      <c r="DM62" s="808"/>
      <c r="DN62" s="808"/>
      <c r="DO62" s="808"/>
      <c r="DP62" s="809"/>
      <c r="DQ62" s="807"/>
      <c r="DR62" s="808"/>
      <c r="DS62" s="808"/>
      <c r="DT62" s="808"/>
      <c r="DU62" s="809"/>
      <c r="DV62" s="810"/>
      <c r="DW62" s="811"/>
      <c r="DX62" s="811"/>
      <c r="DY62" s="811"/>
      <c r="DZ62" s="812"/>
      <c r="EA62" s="212"/>
    </row>
    <row r="63" spans="1:131" ht="26.25" customHeight="1" thickBot="1" x14ac:dyDescent="0.25">
      <c r="A63" s="222" t="s">
        <v>376</v>
      </c>
      <c r="B63" s="823" t="s">
        <v>399</v>
      </c>
      <c r="C63" s="824"/>
      <c r="D63" s="824"/>
      <c r="E63" s="824"/>
      <c r="F63" s="824"/>
      <c r="G63" s="824"/>
      <c r="H63" s="824"/>
      <c r="I63" s="824"/>
      <c r="J63" s="824"/>
      <c r="K63" s="824"/>
      <c r="L63" s="824"/>
      <c r="M63" s="824"/>
      <c r="N63" s="824"/>
      <c r="O63" s="824"/>
      <c r="P63" s="825"/>
      <c r="Q63" s="874"/>
      <c r="R63" s="875"/>
      <c r="S63" s="875"/>
      <c r="T63" s="875"/>
      <c r="U63" s="875"/>
      <c r="V63" s="875"/>
      <c r="W63" s="875"/>
      <c r="X63" s="875"/>
      <c r="Y63" s="875"/>
      <c r="Z63" s="875"/>
      <c r="AA63" s="875"/>
      <c r="AB63" s="875"/>
      <c r="AC63" s="875"/>
      <c r="AD63" s="875"/>
      <c r="AE63" s="876"/>
      <c r="AF63" s="877">
        <v>490</v>
      </c>
      <c r="AG63" s="878"/>
      <c r="AH63" s="878"/>
      <c r="AI63" s="878"/>
      <c r="AJ63" s="879"/>
      <c r="AK63" s="880"/>
      <c r="AL63" s="875"/>
      <c r="AM63" s="875"/>
      <c r="AN63" s="875"/>
      <c r="AO63" s="875"/>
      <c r="AP63" s="878">
        <f>SUM(AP28:AT62)</f>
        <v>3176</v>
      </c>
      <c r="AQ63" s="878"/>
      <c r="AR63" s="878"/>
      <c r="AS63" s="878"/>
      <c r="AT63" s="878"/>
      <c r="AU63" s="878">
        <f>SUM(AU28:AY62)</f>
        <v>2324</v>
      </c>
      <c r="AV63" s="878"/>
      <c r="AW63" s="878"/>
      <c r="AX63" s="878"/>
      <c r="AY63" s="878"/>
      <c r="AZ63" s="882"/>
      <c r="BA63" s="882"/>
      <c r="BB63" s="882"/>
      <c r="BC63" s="882"/>
      <c r="BD63" s="882"/>
      <c r="BE63" s="883"/>
      <c r="BF63" s="883"/>
      <c r="BG63" s="883"/>
      <c r="BH63" s="883"/>
      <c r="BI63" s="884"/>
      <c r="BJ63" s="885" t="s">
        <v>122</v>
      </c>
      <c r="BK63" s="886"/>
      <c r="BL63" s="886"/>
      <c r="BM63" s="886"/>
      <c r="BN63" s="887"/>
      <c r="BO63" s="223"/>
      <c r="BP63" s="223"/>
      <c r="BQ63" s="220">
        <v>57</v>
      </c>
      <c r="BR63" s="221"/>
      <c r="BS63" s="810"/>
      <c r="BT63" s="811"/>
      <c r="BU63" s="811"/>
      <c r="BV63" s="811"/>
      <c r="BW63" s="811"/>
      <c r="BX63" s="811"/>
      <c r="BY63" s="811"/>
      <c r="BZ63" s="811"/>
      <c r="CA63" s="811"/>
      <c r="CB63" s="811"/>
      <c r="CC63" s="811"/>
      <c r="CD63" s="811"/>
      <c r="CE63" s="811"/>
      <c r="CF63" s="811"/>
      <c r="CG63" s="822"/>
      <c r="CH63" s="807"/>
      <c r="CI63" s="808"/>
      <c r="CJ63" s="808"/>
      <c r="CK63" s="808"/>
      <c r="CL63" s="809"/>
      <c r="CM63" s="807"/>
      <c r="CN63" s="808"/>
      <c r="CO63" s="808"/>
      <c r="CP63" s="808"/>
      <c r="CQ63" s="809"/>
      <c r="CR63" s="807"/>
      <c r="CS63" s="808"/>
      <c r="CT63" s="808"/>
      <c r="CU63" s="808"/>
      <c r="CV63" s="809"/>
      <c r="CW63" s="807"/>
      <c r="CX63" s="808"/>
      <c r="CY63" s="808"/>
      <c r="CZ63" s="808"/>
      <c r="DA63" s="809"/>
      <c r="DB63" s="807"/>
      <c r="DC63" s="808"/>
      <c r="DD63" s="808"/>
      <c r="DE63" s="808"/>
      <c r="DF63" s="809"/>
      <c r="DG63" s="807"/>
      <c r="DH63" s="808"/>
      <c r="DI63" s="808"/>
      <c r="DJ63" s="808"/>
      <c r="DK63" s="809"/>
      <c r="DL63" s="807"/>
      <c r="DM63" s="808"/>
      <c r="DN63" s="808"/>
      <c r="DO63" s="808"/>
      <c r="DP63" s="809"/>
      <c r="DQ63" s="807"/>
      <c r="DR63" s="808"/>
      <c r="DS63" s="808"/>
      <c r="DT63" s="808"/>
      <c r="DU63" s="809"/>
      <c r="DV63" s="810"/>
      <c r="DW63" s="811"/>
      <c r="DX63" s="811"/>
      <c r="DY63" s="811"/>
      <c r="DZ63" s="81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0"/>
      <c r="BT64" s="811"/>
      <c r="BU64" s="811"/>
      <c r="BV64" s="811"/>
      <c r="BW64" s="811"/>
      <c r="BX64" s="811"/>
      <c r="BY64" s="811"/>
      <c r="BZ64" s="811"/>
      <c r="CA64" s="811"/>
      <c r="CB64" s="811"/>
      <c r="CC64" s="811"/>
      <c r="CD64" s="811"/>
      <c r="CE64" s="811"/>
      <c r="CF64" s="811"/>
      <c r="CG64" s="822"/>
      <c r="CH64" s="807"/>
      <c r="CI64" s="808"/>
      <c r="CJ64" s="808"/>
      <c r="CK64" s="808"/>
      <c r="CL64" s="809"/>
      <c r="CM64" s="807"/>
      <c r="CN64" s="808"/>
      <c r="CO64" s="808"/>
      <c r="CP64" s="808"/>
      <c r="CQ64" s="809"/>
      <c r="CR64" s="807"/>
      <c r="CS64" s="808"/>
      <c r="CT64" s="808"/>
      <c r="CU64" s="808"/>
      <c r="CV64" s="809"/>
      <c r="CW64" s="807"/>
      <c r="CX64" s="808"/>
      <c r="CY64" s="808"/>
      <c r="CZ64" s="808"/>
      <c r="DA64" s="809"/>
      <c r="DB64" s="807"/>
      <c r="DC64" s="808"/>
      <c r="DD64" s="808"/>
      <c r="DE64" s="808"/>
      <c r="DF64" s="809"/>
      <c r="DG64" s="807"/>
      <c r="DH64" s="808"/>
      <c r="DI64" s="808"/>
      <c r="DJ64" s="808"/>
      <c r="DK64" s="809"/>
      <c r="DL64" s="807"/>
      <c r="DM64" s="808"/>
      <c r="DN64" s="808"/>
      <c r="DO64" s="808"/>
      <c r="DP64" s="809"/>
      <c r="DQ64" s="807"/>
      <c r="DR64" s="808"/>
      <c r="DS64" s="808"/>
      <c r="DT64" s="808"/>
      <c r="DU64" s="809"/>
      <c r="DV64" s="810"/>
      <c r="DW64" s="811"/>
      <c r="DX64" s="811"/>
      <c r="DY64" s="811"/>
      <c r="DZ64" s="81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0"/>
      <c r="BT65" s="811"/>
      <c r="BU65" s="811"/>
      <c r="BV65" s="811"/>
      <c r="BW65" s="811"/>
      <c r="BX65" s="811"/>
      <c r="BY65" s="811"/>
      <c r="BZ65" s="811"/>
      <c r="CA65" s="811"/>
      <c r="CB65" s="811"/>
      <c r="CC65" s="811"/>
      <c r="CD65" s="811"/>
      <c r="CE65" s="811"/>
      <c r="CF65" s="811"/>
      <c r="CG65" s="822"/>
      <c r="CH65" s="807"/>
      <c r="CI65" s="808"/>
      <c r="CJ65" s="808"/>
      <c r="CK65" s="808"/>
      <c r="CL65" s="809"/>
      <c r="CM65" s="807"/>
      <c r="CN65" s="808"/>
      <c r="CO65" s="808"/>
      <c r="CP65" s="808"/>
      <c r="CQ65" s="809"/>
      <c r="CR65" s="807"/>
      <c r="CS65" s="808"/>
      <c r="CT65" s="808"/>
      <c r="CU65" s="808"/>
      <c r="CV65" s="809"/>
      <c r="CW65" s="807"/>
      <c r="CX65" s="808"/>
      <c r="CY65" s="808"/>
      <c r="CZ65" s="808"/>
      <c r="DA65" s="809"/>
      <c r="DB65" s="807"/>
      <c r="DC65" s="808"/>
      <c r="DD65" s="808"/>
      <c r="DE65" s="808"/>
      <c r="DF65" s="809"/>
      <c r="DG65" s="807"/>
      <c r="DH65" s="808"/>
      <c r="DI65" s="808"/>
      <c r="DJ65" s="808"/>
      <c r="DK65" s="809"/>
      <c r="DL65" s="807"/>
      <c r="DM65" s="808"/>
      <c r="DN65" s="808"/>
      <c r="DO65" s="808"/>
      <c r="DP65" s="809"/>
      <c r="DQ65" s="807"/>
      <c r="DR65" s="808"/>
      <c r="DS65" s="808"/>
      <c r="DT65" s="808"/>
      <c r="DU65" s="809"/>
      <c r="DV65" s="810"/>
      <c r="DW65" s="811"/>
      <c r="DX65" s="811"/>
      <c r="DY65" s="811"/>
      <c r="DZ65" s="812"/>
      <c r="EA65" s="212"/>
    </row>
    <row r="66" spans="1:131" ht="26.25" customHeight="1" x14ac:dyDescent="0.2">
      <c r="A66" s="762" t="s">
        <v>401</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8" t="s">
        <v>383</v>
      </c>
      <c r="AG66" s="849"/>
      <c r="AH66" s="849"/>
      <c r="AI66" s="849"/>
      <c r="AJ66" s="889"/>
      <c r="AK66" s="768" t="s">
        <v>384</v>
      </c>
      <c r="AL66" s="763"/>
      <c r="AM66" s="763"/>
      <c r="AN66" s="763"/>
      <c r="AO66" s="764"/>
      <c r="AP66" s="768" t="s">
        <v>385</v>
      </c>
      <c r="AQ66" s="769"/>
      <c r="AR66" s="769"/>
      <c r="AS66" s="769"/>
      <c r="AT66" s="770"/>
      <c r="AU66" s="768" t="s">
        <v>402</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3"/>
      <c r="BT66" s="894"/>
      <c r="BU66" s="894"/>
      <c r="BV66" s="894"/>
      <c r="BW66" s="894"/>
      <c r="BX66" s="894"/>
      <c r="BY66" s="894"/>
      <c r="BZ66" s="894"/>
      <c r="CA66" s="894"/>
      <c r="CB66" s="894"/>
      <c r="CC66" s="894"/>
      <c r="CD66" s="894"/>
      <c r="CE66" s="894"/>
      <c r="CF66" s="894"/>
      <c r="CG66" s="899"/>
      <c r="CH66" s="896"/>
      <c r="CI66" s="897"/>
      <c r="CJ66" s="897"/>
      <c r="CK66" s="897"/>
      <c r="CL66" s="898"/>
      <c r="CM66" s="896"/>
      <c r="CN66" s="897"/>
      <c r="CO66" s="897"/>
      <c r="CP66" s="897"/>
      <c r="CQ66" s="898"/>
      <c r="CR66" s="896"/>
      <c r="CS66" s="897"/>
      <c r="CT66" s="897"/>
      <c r="CU66" s="897"/>
      <c r="CV66" s="898"/>
      <c r="CW66" s="896"/>
      <c r="CX66" s="897"/>
      <c r="CY66" s="897"/>
      <c r="CZ66" s="897"/>
      <c r="DA66" s="898"/>
      <c r="DB66" s="896"/>
      <c r="DC66" s="897"/>
      <c r="DD66" s="897"/>
      <c r="DE66" s="897"/>
      <c r="DF66" s="898"/>
      <c r="DG66" s="896"/>
      <c r="DH66" s="897"/>
      <c r="DI66" s="897"/>
      <c r="DJ66" s="897"/>
      <c r="DK66" s="898"/>
      <c r="DL66" s="896"/>
      <c r="DM66" s="897"/>
      <c r="DN66" s="897"/>
      <c r="DO66" s="897"/>
      <c r="DP66" s="898"/>
      <c r="DQ66" s="896"/>
      <c r="DR66" s="897"/>
      <c r="DS66" s="897"/>
      <c r="DT66" s="897"/>
      <c r="DU66" s="898"/>
      <c r="DV66" s="893"/>
      <c r="DW66" s="894"/>
      <c r="DX66" s="894"/>
      <c r="DY66" s="894"/>
      <c r="DZ66" s="895"/>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0"/>
      <c r="AG67" s="852"/>
      <c r="AH67" s="852"/>
      <c r="AI67" s="852"/>
      <c r="AJ67" s="891"/>
      <c r="AK67" s="892"/>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3"/>
      <c r="BT67" s="894"/>
      <c r="BU67" s="894"/>
      <c r="BV67" s="894"/>
      <c r="BW67" s="894"/>
      <c r="BX67" s="894"/>
      <c r="BY67" s="894"/>
      <c r="BZ67" s="894"/>
      <c r="CA67" s="894"/>
      <c r="CB67" s="894"/>
      <c r="CC67" s="894"/>
      <c r="CD67" s="894"/>
      <c r="CE67" s="894"/>
      <c r="CF67" s="894"/>
      <c r="CG67" s="899"/>
      <c r="CH67" s="896"/>
      <c r="CI67" s="897"/>
      <c r="CJ67" s="897"/>
      <c r="CK67" s="897"/>
      <c r="CL67" s="898"/>
      <c r="CM67" s="896"/>
      <c r="CN67" s="897"/>
      <c r="CO67" s="897"/>
      <c r="CP67" s="897"/>
      <c r="CQ67" s="898"/>
      <c r="CR67" s="896"/>
      <c r="CS67" s="897"/>
      <c r="CT67" s="897"/>
      <c r="CU67" s="897"/>
      <c r="CV67" s="898"/>
      <c r="CW67" s="896"/>
      <c r="CX67" s="897"/>
      <c r="CY67" s="897"/>
      <c r="CZ67" s="897"/>
      <c r="DA67" s="898"/>
      <c r="DB67" s="896"/>
      <c r="DC67" s="897"/>
      <c r="DD67" s="897"/>
      <c r="DE67" s="897"/>
      <c r="DF67" s="898"/>
      <c r="DG67" s="896"/>
      <c r="DH67" s="897"/>
      <c r="DI67" s="897"/>
      <c r="DJ67" s="897"/>
      <c r="DK67" s="898"/>
      <c r="DL67" s="896"/>
      <c r="DM67" s="897"/>
      <c r="DN67" s="897"/>
      <c r="DO67" s="897"/>
      <c r="DP67" s="898"/>
      <c r="DQ67" s="896"/>
      <c r="DR67" s="897"/>
      <c r="DS67" s="897"/>
      <c r="DT67" s="897"/>
      <c r="DU67" s="898"/>
      <c r="DV67" s="893"/>
      <c r="DW67" s="894"/>
      <c r="DX67" s="894"/>
      <c r="DY67" s="894"/>
      <c r="DZ67" s="895"/>
      <c r="EA67" s="212"/>
    </row>
    <row r="68" spans="1:131" ht="26.25" customHeight="1" thickTop="1" x14ac:dyDescent="0.2">
      <c r="A68" s="218">
        <v>1</v>
      </c>
      <c r="B68" s="1112" t="s">
        <v>554</v>
      </c>
      <c r="C68" s="1113"/>
      <c r="D68" s="1113"/>
      <c r="E68" s="1113"/>
      <c r="F68" s="1113"/>
      <c r="G68" s="1113"/>
      <c r="H68" s="1113"/>
      <c r="I68" s="1113"/>
      <c r="J68" s="1113"/>
      <c r="K68" s="1113"/>
      <c r="L68" s="1113"/>
      <c r="M68" s="1113"/>
      <c r="N68" s="1113"/>
      <c r="O68" s="1113"/>
      <c r="P68" s="1114"/>
      <c r="Q68" s="903">
        <v>1174</v>
      </c>
      <c r="R68" s="900"/>
      <c r="S68" s="900"/>
      <c r="T68" s="900"/>
      <c r="U68" s="900"/>
      <c r="V68" s="900">
        <v>973</v>
      </c>
      <c r="W68" s="900"/>
      <c r="X68" s="900"/>
      <c r="Y68" s="900"/>
      <c r="Z68" s="900"/>
      <c r="AA68" s="900">
        <v>201</v>
      </c>
      <c r="AB68" s="900"/>
      <c r="AC68" s="900"/>
      <c r="AD68" s="900"/>
      <c r="AE68" s="900"/>
      <c r="AF68" s="900">
        <v>201</v>
      </c>
      <c r="AG68" s="900"/>
      <c r="AH68" s="900"/>
      <c r="AI68" s="900"/>
      <c r="AJ68" s="900"/>
      <c r="AK68" s="900" t="s">
        <v>489</v>
      </c>
      <c r="AL68" s="900"/>
      <c r="AM68" s="900"/>
      <c r="AN68" s="900"/>
      <c r="AO68" s="900"/>
      <c r="AP68" s="900">
        <v>1672</v>
      </c>
      <c r="AQ68" s="900"/>
      <c r="AR68" s="900"/>
      <c r="AS68" s="900"/>
      <c r="AT68" s="900"/>
      <c r="AU68" s="900">
        <v>60</v>
      </c>
      <c r="AV68" s="900"/>
      <c r="AW68" s="900"/>
      <c r="AX68" s="900"/>
      <c r="AY68" s="900"/>
      <c r="AZ68" s="901"/>
      <c r="BA68" s="901"/>
      <c r="BB68" s="901"/>
      <c r="BC68" s="901"/>
      <c r="BD68" s="902"/>
      <c r="BE68" s="223"/>
      <c r="BF68" s="223"/>
      <c r="BG68" s="223"/>
      <c r="BH68" s="223"/>
      <c r="BI68" s="223"/>
      <c r="BJ68" s="223"/>
      <c r="BK68" s="223"/>
      <c r="BL68" s="223"/>
      <c r="BM68" s="223"/>
      <c r="BN68" s="223"/>
      <c r="BO68" s="223"/>
      <c r="BP68" s="223"/>
      <c r="BQ68" s="220">
        <v>62</v>
      </c>
      <c r="BR68" s="225"/>
      <c r="BS68" s="893"/>
      <c r="BT68" s="894"/>
      <c r="BU68" s="894"/>
      <c r="BV68" s="894"/>
      <c r="BW68" s="894"/>
      <c r="BX68" s="894"/>
      <c r="BY68" s="894"/>
      <c r="BZ68" s="894"/>
      <c r="CA68" s="894"/>
      <c r="CB68" s="894"/>
      <c r="CC68" s="894"/>
      <c r="CD68" s="894"/>
      <c r="CE68" s="894"/>
      <c r="CF68" s="894"/>
      <c r="CG68" s="899"/>
      <c r="CH68" s="896"/>
      <c r="CI68" s="897"/>
      <c r="CJ68" s="897"/>
      <c r="CK68" s="897"/>
      <c r="CL68" s="898"/>
      <c r="CM68" s="896"/>
      <c r="CN68" s="897"/>
      <c r="CO68" s="897"/>
      <c r="CP68" s="897"/>
      <c r="CQ68" s="898"/>
      <c r="CR68" s="896"/>
      <c r="CS68" s="897"/>
      <c r="CT68" s="897"/>
      <c r="CU68" s="897"/>
      <c r="CV68" s="898"/>
      <c r="CW68" s="896"/>
      <c r="CX68" s="897"/>
      <c r="CY68" s="897"/>
      <c r="CZ68" s="897"/>
      <c r="DA68" s="898"/>
      <c r="DB68" s="896"/>
      <c r="DC68" s="897"/>
      <c r="DD68" s="897"/>
      <c r="DE68" s="897"/>
      <c r="DF68" s="898"/>
      <c r="DG68" s="896"/>
      <c r="DH68" s="897"/>
      <c r="DI68" s="897"/>
      <c r="DJ68" s="897"/>
      <c r="DK68" s="898"/>
      <c r="DL68" s="896"/>
      <c r="DM68" s="897"/>
      <c r="DN68" s="897"/>
      <c r="DO68" s="897"/>
      <c r="DP68" s="898"/>
      <c r="DQ68" s="896"/>
      <c r="DR68" s="897"/>
      <c r="DS68" s="897"/>
      <c r="DT68" s="897"/>
      <c r="DU68" s="898"/>
      <c r="DV68" s="893"/>
      <c r="DW68" s="894"/>
      <c r="DX68" s="894"/>
      <c r="DY68" s="894"/>
      <c r="DZ68" s="895"/>
      <c r="EA68" s="212"/>
    </row>
    <row r="69" spans="1:131" ht="26.25" customHeight="1" x14ac:dyDescent="0.2">
      <c r="A69" s="220">
        <v>2</v>
      </c>
      <c r="B69" s="905" t="s">
        <v>555</v>
      </c>
      <c r="C69" s="906"/>
      <c r="D69" s="906"/>
      <c r="E69" s="906"/>
      <c r="F69" s="906"/>
      <c r="G69" s="906"/>
      <c r="H69" s="906"/>
      <c r="I69" s="906"/>
      <c r="J69" s="906"/>
      <c r="K69" s="906"/>
      <c r="L69" s="906"/>
      <c r="M69" s="906"/>
      <c r="N69" s="906"/>
      <c r="O69" s="906"/>
      <c r="P69" s="907"/>
      <c r="Q69" s="904">
        <v>483</v>
      </c>
      <c r="R69" s="864"/>
      <c r="S69" s="864"/>
      <c r="T69" s="864"/>
      <c r="U69" s="864"/>
      <c r="V69" s="864">
        <v>397</v>
      </c>
      <c r="W69" s="864"/>
      <c r="X69" s="864"/>
      <c r="Y69" s="864"/>
      <c r="Z69" s="864"/>
      <c r="AA69" s="864">
        <v>87</v>
      </c>
      <c r="AB69" s="864"/>
      <c r="AC69" s="864"/>
      <c r="AD69" s="864"/>
      <c r="AE69" s="864"/>
      <c r="AF69" s="864">
        <v>87</v>
      </c>
      <c r="AG69" s="864"/>
      <c r="AH69" s="864"/>
      <c r="AI69" s="864"/>
      <c r="AJ69" s="864"/>
      <c r="AK69" s="864">
        <v>93</v>
      </c>
      <c r="AL69" s="864"/>
      <c r="AM69" s="864"/>
      <c r="AN69" s="864"/>
      <c r="AO69" s="864"/>
      <c r="AP69" s="864" t="s">
        <v>489</v>
      </c>
      <c r="AQ69" s="864"/>
      <c r="AR69" s="864"/>
      <c r="AS69" s="864"/>
      <c r="AT69" s="864"/>
      <c r="AU69" s="864" t="s">
        <v>561</v>
      </c>
      <c r="AV69" s="864"/>
      <c r="AW69" s="864"/>
      <c r="AX69" s="864"/>
      <c r="AY69" s="864"/>
      <c r="AZ69" s="866"/>
      <c r="BA69" s="866"/>
      <c r="BB69" s="866"/>
      <c r="BC69" s="866"/>
      <c r="BD69" s="867"/>
      <c r="BE69" s="223"/>
      <c r="BF69" s="223"/>
      <c r="BG69" s="223"/>
      <c r="BH69" s="223"/>
      <c r="BI69" s="223"/>
      <c r="BJ69" s="223"/>
      <c r="BK69" s="223"/>
      <c r="BL69" s="223"/>
      <c r="BM69" s="223"/>
      <c r="BN69" s="223"/>
      <c r="BO69" s="223"/>
      <c r="BP69" s="223"/>
      <c r="BQ69" s="220">
        <v>63</v>
      </c>
      <c r="BR69" s="225"/>
      <c r="BS69" s="893"/>
      <c r="BT69" s="894"/>
      <c r="BU69" s="894"/>
      <c r="BV69" s="894"/>
      <c r="BW69" s="894"/>
      <c r="BX69" s="894"/>
      <c r="BY69" s="894"/>
      <c r="BZ69" s="894"/>
      <c r="CA69" s="894"/>
      <c r="CB69" s="894"/>
      <c r="CC69" s="894"/>
      <c r="CD69" s="894"/>
      <c r="CE69" s="894"/>
      <c r="CF69" s="894"/>
      <c r="CG69" s="899"/>
      <c r="CH69" s="896"/>
      <c r="CI69" s="897"/>
      <c r="CJ69" s="897"/>
      <c r="CK69" s="897"/>
      <c r="CL69" s="898"/>
      <c r="CM69" s="896"/>
      <c r="CN69" s="897"/>
      <c r="CO69" s="897"/>
      <c r="CP69" s="897"/>
      <c r="CQ69" s="898"/>
      <c r="CR69" s="896"/>
      <c r="CS69" s="897"/>
      <c r="CT69" s="897"/>
      <c r="CU69" s="897"/>
      <c r="CV69" s="898"/>
      <c r="CW69" s="896"/>
      <c r="CX69" s="897"/>
      <c r="CY69" s="897"/>
      <c r="CZ69" s="897"/>
      <c r="DA69" s="898"/>
      <c r="DB69" s="896"/>
      <c r="DC69" s="897"/>
      <c r="DD69" s="897"/>
      <c r="DE69" s="897"/>
      <c r="DF69" s="898"/>
      <c r="DG69" s="896"/>
      <c r="DH69" s="897"/>
      <c r="DI69" s="897"/>
      <c r="DJ69" s="897"/>
      <c r="DK69" s="898"/>
      <c r="DL69" s="896"/>
      <c r="DM69" s="897"/>
      <c r="DN69" s="897"/>
      <c r="DO69" s="897"/>
      <c r="DP69" s="898"/>
      <c r="DQ69" s="896"/>
      <c r="DR69" s="897"/>
      <c r="DS69" s="897"/>
      <c r="DT69" s="897"/>
      <c r="DU69" s="898"/>
      <c r="DV69" s="893"/>
      <c r="DW69" s="894"/>
      <c r="DX69" s="894"/>
      <c r="DY69" s="894"/>
      <c r="DZ69" s="895"/>
      <c r="EA69" s="212"/>
    </row>
    <row r="70" spans="1:131" ht="26.25" customHeight="1" x14ac:dyDescent="0.2">
      <c r="A70" s="220">
        <v>3</v>
      </c>
      <c r="B70" s="905" t="s">
        <v>556</v>
      </c>
      <c r="C70" s="906"/>
      <c r="D70" s="906"/>
      <c r="E70" s="906"/>
      <c r="F70" s="906"/>
      <c r="G70" s="906"/>
      <c r="H70" s="906"/>
      <c r="I70" s="906"/>
      <c r="J70" s="906"/>
      <c r="K70" s="906"/>
      <c r="L70" s="906"/>
      <c r="M70" s="906"/>
      <c r="N70" s="906"/>
      <c r="O70" s="906"/>
      <c r="P70" s="907"/>
      <c r="Q70" s="904">
        <v>5552</v>
      </c>
      <c r="R70" s="864"/>
      <c r="S70" s="864"/>
      <c r="T70" s="864"/>
      <c r="U70" s="864"/>
      <c r="V70" s="864">
        <v>4641</v>
      </c>
      <c r="W70" s="864"/>
      <c r="X70" s="864"/>
      <c r="Y70" s="864"/>
      <c r="Z70" s="864"/>
      <c r="AA70" s="864">
        <v>912</v>
      </c>
      <c r="AB70" s="864"/>
      <c r="AC70" s="864"/>
      <c r="AD70" s="864"/>
      <c r="AE70" s="864"/>
      <c r="AF70" s="864">
        <v>912</v>
      </c>
      <c r="AG70" s="864"/>
      <c r="AH70" s="864"/>
      <c r="AI70" s="864"/>
      <c r="AJ70" s="864"/>
      <c r="AK70" s="864">
        <v>0</v>
      </c>
      <c r="AL70" s="864"/>
      <c r="AM70" s="864"/>
      <c r="AN70" s="864"/>
      <c r="AO70" s="864"/>
      <c r="AP70" s="864" t="s">
        <v>489</v>
      </c>
      <c r="AQ70" s="864"/>
      <c r="AR70" s="864"/>
      <c r="AS70" s="864"/>
      <c r="AT70" s="864"/>
      <c r="AU70" s="864" t="s">
        <v>561</v>
      </c>
      <c r="AV70" s="864"/>
      <c r="AW70" s="864"/>
      <c r="AX70" s="864"/>
      <c r="AY70" s="864"/>
      <c r="AZ70" s="866"/>
      <c r="BA70" s="866"/>
      <c r="BB70" s="866"/>
      <c r="BC70" s="866"/>
      <c r="BD70" s="867"/>
      <c r="BE70" s="223"/>
      <c r="BF70" s="223"/>
      <c r="BG70" s="223"/>
      <c r="BH70" s="223"/>
      <c r="BI70" s="223"/>
      <c r="BJ70" s="223"/>
      <c r="BK70" s="223"/>
      <c r="BL70" s="223"/>
      <c r="BM70" s="223"/>
      <c r="BN70" s="223"/>
      <c r="BO70" s="223"/>
      <c r="BP70" s="223"/>
      <c r="BQ70" s="220">
        <v>64</v>
      </c>
      <c r="BR70" s="225"/>
      <c r="BS70" s="893"/>
      <c r="BT70" s="894"/>
      <c r="BU70" s="894"/>
      <c r="BV70" s="894"/>
      <c r="BW70" s="894"/>
      <c r="BX70" s="894"/>
      <c r="BY70" s="894"/>
      <c r="BZ70" s="894"/>
      <c r="CA70" s="894"/>
      <c r="CB70" s="894"/>
      <c r="CC70" s="894"/>
      <c r="CD70" s="894"/>
      <c r="CE70" s="894"/>
      <c r="CF70" s="894"/>
      <c r="CG70" s="899"/>
      <c r="CH70" s="896"/>
      <c r="CI70" s="897"/>
      <c r="CJ70" s="897"/>
      <c r="CK70" s="897"/>
      <c r="CL70" s="898"/>
      <c r="CM70" s="896"/>
      <c r="CN70" s="897"/>
      <c r="CO70" s="897"/>
      <c r="CP70" s="897"/>
      <c r="CQ70" s="898"/>
      <c r="CR70" s="896"/>
      <c r="CS70" s="897"/>
      <c r="CT70" s="897"/>
      <c r="CU70" s="897"/>
      <c r="CV70" s="898"/>
      <c r="CW70" s="896"/>
      <c r="CX70" s="897"/>
      <c r="CY70" s="897"/>
      <c r="CZ70" s="897"/>
      <c r="DA70" s="898"/>
      <c r="DB70" s="896"/>
      <c r="DC70" s="897"/>
      <c r="DD70" s="897"/>
      <c r="DE70" s="897"/>
      <c r="DF70" s="898"/>
      <c r="DG70" s="896"/>
      <c r="DH70" s="897"/>
      <c r="DI70" s="897"/>
      <c r="DJ70" s="897"/>
      <c r="DK70" s="898"/>
      <c r="DL70" s="896"/>
      <c r="DM70" s="897"/>
      <c r="DN70" s="897"/>
      <c r="DO70" s="897"/>
      <c r="DP70" s="898"/>
      <c r="DQ70" s="896"/>
      <c r="DR70" s="897"/>
      <c r="DS70" s="897"/>
      <c r="DT70" s="897"/>
      <c r="DU70" s="898"/>
      <c r="DV70" s="893"/>
      <c r="DW70" s="894"/>
      <c r="DX70" s="894"/>
      <c r="DY70" s="894"/>
      <c r="DZ70" s="895"/>
      <c r="EA70" s="212"/>
    </row>
    <row r="71" spans="1:131" ht="26.25" customHeight="1" x14ac:dyDescent="0.2">
      <c r="A71" s="220">
        <v>4</v>
      </c>
      <c r="B71" s="905" t="s">
        <v>557</v>
      </c>
      <c r="C71" s="906"/>
      <c r="D71" s="906"/>
      <c r="E71" s="906"/>
      <c r="F71" s="906"/>
      <c r="G71" s="906"/>
      <c r="H71" s="906"/>
      <c r="I71" s="906"/>
      <c r="J71" s="906"/>
      <c r="K71" s="906"/>
      <c r="L71" s="906"/>
      <c r="M71" s="906"/>
      <c r="N71" s="906"/>
      <c r="O71" s="906"/>
      <c r="P71" s="907"/>
      <c r="Q71" s="904">
        <v>1491</v>
      </c>
      <c r="R71" s="864"/>
      <c r="S71" s="864"/>
      <c r="T71" s="864"/>
      <c r="U71" s="864"/>
      <c r="V71" s="864">
        <v>1487</v>
      </c>
      <c r="W71" s="864"/>
      <c r="X71" s="864"/>
      <c r="Y71" s="864"/>
      <c r="Z71" s="864"/>
      <c r="AA71" s="864">
        <v>3</v>
      </c>
      <c r="AB71" s="864"/>
      <c r="AC71" s="864"/>
      <c r="AD71" s="864"/>
      <c r="AE71" s="864"/>
      <c r="AF71" s="864">
        <v>3</v>
      </c>
      <c r="AG71" s="864"/>
      <c r="AH71" s="864"/>
      <c r="AI71" s="864"/>
      <c r="AJ71" s="864"/>
      <c r="AK71" s="864">
        <v>41</v>
      </c>
      <c r="AL71" s="864"/>
      <c r="AM71" s="864"/>
      <c r="AN71" s="864"/>
      <c r="AO71" s="864"/>
      <c r="AP71" s="864" t="s">
        <v>489</v>
      </c>
      <c r="AQ71" s="864"/>
      <c r="AR71" s="864"/>
      <c r="AS71" s="864"/>
      <c r="AT71" s="864"/>
      <c r="AU71" s="864" t="s">
        <v>561</v>
      </c>
      <c r="AV71" s="864"/>
      <c r="AW71" s="864"/>
      <c r="AX71" s="864"/>
      <c r="AY71" s="864"/>
      <c r="AZ71" s="866"/>
      <c r="BA71" s="866"/>
      <c r="BB71" s="866"/>
      <c r="BC71" s="866"/>
      <c r="BD71" s="867"/>
      <c r="BE71" s="223"/>
      <c r="BF71" s="223"/>
      <c r="BG71" s="223"/>
      <c r="BH71" s="223"/>
      <c r="BI71" s="223"/>
      <c r="BJ71" s="223"/>
      <c r="BK71" s="223"/>
      <c r="BL71" s="223"/>
      <c r="BM71" s="223"/>
      <c r="BN71" s="223"/>
      <c r="BO71" s="223"/>
      <c r="BP71" s="223"/>
      <c r="BQ71" s="220">
        <v>65</v>
      </c>
      <c r="BR71" s="225"/>
      <c r="BS71" s="893"/>
      <c r="BT71" s="894"/>
      <c r="BU71" s="894"/>
      <c r="BV71" s="894"/>
      <c r="BW71" s="894"/>
      <c r="BX71" s="894"/>
      <c r="BY71" s="894"/>
      <c r="BZ71" s="894"/>
      <c r="CA71" s="894"/>
      <c r="CB71" s="894"/>
      <c r="CC71" s="894"/>
      <c r="CD71" s="894"/>
      <c r="CE71" s="894"/>
      <c r="CF71" s="894"/>
      <c r="CG71" s="899"/>
      <c r="CH71" s="896"/>
      <c r="CI71" s="897"/>
      <c r="CJ71" s="897"/>
      <c r="CK71" s="897"/>
      <c r="CL71" s="898"/>
      <c r="CM71" s="896"/>
      <c r="CN71" s="897"/>
      <c r="CO71" s="897"/>
      <c r="CP71" s="897"/>
      <c r="CQ71" s="898"/>
      <c r="CR71" s="896"/>
      <c r="CS71" s="897"/>
      <c r="CT71" s="897"/>
      <c r="CU71" s="897"/>
      <c r="CV71" s="898"/>
      <c r="CW71" s="896"/>
      <c r="CX71" s="897"/>
      <c r="CY71" s="897"/>
      <c r="CZ71" s="897"/>
      <c r="DA71" s="898"/>
      <c r="DB71" s="896"/>
      <c r="DC71" s="897"/>
      <c r="DD71" s="897"/>
      <c r="DE71" s="897"/>
      <c r="DF71" s="898"/>
      <c r="DG71" s="896"/>
      <c r="DH71" s="897"/>
      <c r="DI71" s="897"/>
      <c r="DJ71" s="897"/>
      <c r="DK71" s="898"/>
      <c r="DL71" s="896"/>
      <c r="DM71" s="897"/>
      <c r="DN71" s="897"/>
      <c r="DO71" s="897"/>
      <c r="DP71" s="898"/>
      <c r="DQ71" s="896"/>
      <c r="DR71" s="897"/>
      <c r="DS71" s="897"/>
      <c r="DT71" s="897"/>
      <c r="DU71" s="898"/>
      <c r="DV71" s="893"/>
      <c r="DW71" s="894"/>
      <c r="DX71" s="894"/>
      <c r="DY71" s="894"/>
      <c r="DZ71" s="895"/>
      <c r="EA71" s="212"/>
    </row>
    <row r="72" spans="1:131" ht="26.25" customHeight="1" x14ac:dyDescent="0.2">
      <c r="A72" s="220">
        <v>5</v>
      </c>
      <c r="B72" s="1111" t="s">
        <v>549</v>
      </c>
      <c r="C72" s="906"/>
      <c r="D72" s="906"/>
      <c r="E72" s="906"/>
      <c r="F72" s="906"/>
      <c r="G72" s="906"/>
      <c r="H72" s="906"/>
      <c r="I72" s="906"/>
      <c r="J72" s="906"/>
      <c r="K72" s="906"/>
      <c r="L72" s="906"/>
      <c r="M72" s="906"/>
      <c r="N72" s="906"/>
      <c r="O72" s="906"/>
      <c r="P72" s="907"/>
      <c r="Q72" s="904">
        <v>8</v>
      </c>
      <c r="R72" s="864"/>
      <c r="S72" s="864"/>
      <c r="T72" s="864"/>
      <c r="U72" s="864"/>
      <c r="V72" s="864">
        <v>7</v>
      </c>
      <c r="W72" s="864"/>
      <c r="X72" s="864"/>
      <c r="Y72" s="864"/>
      <c r="Z72" s="864"/>
      <c r="AA72" s="864">
        <v>0</v>
      </c>
      <c r="AB72" s="864"/>
      <c r="AC72" s="864"/>
      <c r="AD72" s="864"/>
      <c r="AE72" s="864"/>
      <c r="AF72" s="864">
        <v>0</v>
      </c>
      <c r="AG72" s="864"/>
      <c r="AH72" s="864"/>
      <c r="AI72" s="864"/>
      <c r="AJ72" s="864"/>
      <c r="AK72" s="864">
        <v>5</v>
      </c>
      <c r="AL72" s="864"/>
      <c r="AM72" s="864"/>
      <c r="AN72" s="864"/>
      <c r="AO72" s="864"/>
      <c r="AP72" s="864" t="s">
        <v>489</v>
      </c>
      <c r="AQ72" s="864"/>
      <c r="AR72" s="864"/>
      <c r="AS72" s="864"/>
      <c r="AT72" s="864"/>
      <c r="AU72" s="864" t="s">
        <v>561</v>
      </c>
      <c r="AV72" s="864"/>
      <c r="AW72" s="864"/>
      <c r="AX72" s="864"/>
      <c r="AY72" s="864"/>
      <c r="AZ72" s="866"/>
      <c r="BA72" s="866"/>
      <c r="BB72" s="866"/>
      <c r="BC72" s="866"/>
      <c r="BD72" s="867"/>
      <c r="BE72" s="223"/>
      <c r="BF72" s="223"/>
      <c r="BG72" s="223"/>
      <c r="BH72" s="223"/>
      <c r="BI72" s="223"/>
      <c r="BJ72" s="223"/>
      <c r="BK72" s="223"/>
      <c r="BL72" s="223"/>
      <c r="BM72" s="223"/>
      <c r="BN72" s="223"/>
      <c r="BO72" s="223"/>
      <c r="BP72" s="223"/>
      <c r="BQ72" s="220">
        <v>66</v>
      </c>
      <c r="BR72" s="225"/>
      <c r="BS72" s="893"/>
      <c r="BT72" s="894"/>
      <c r="BU72" s="894"/>
      <c r="BV72" s="894"/>
      <c r="BW72" s="894"/>
      <c r="BX72" s="894"/>
      <c r="BY72" s="894"/>
      <c r="BZ72" s="894"/>
      <c r="CA72" s="894"/>
      <c r="CB72" s="894"/>
      <c r="CC72" s="894"/>
      <c r="CD72" s="894"/>
      <c r="CE72" s="894"/>
      <c r="CF72" s="894"/>
      <c r="CG72" s="899"/>
      <c r="CH72" s="896"/>
      <c r="CI72" s="897"/>
      <c r="CJ72" s="897"/>
      <c r="CK72" s="897"/>
      <c r="CL72" s="898"/>
      <c r="CM72" s="896"/>
      <c r="CN72" s="897"/>
      <c r="CO72" s="897"/>
      <c r="CP72" s="897"/>
      <c r="CQ72" s="898"/>
      <c r="CR72" s="896"/>
      <c r="CS72" s="897"/>
      <c r="CT72" s="897"/>
      <c r="CU72" s="897"/>
      <c r="CV72" s="898"/>
      <c r="CW72" s="896"/>
      <c r="CX72" s="897"/>
      <c r="CY72" s="897"/>
      <c r="CZ72" s="897"/>
      <c r="DA72" s="898"/>
      <c r="DB72" s="896"/>
      <c r="DC72" s="897"/>
      <c r="DD72" s="897"/>
      <c r="DE72" s="897"/>
      <c r="DF72" s="898"/>
      <c r="DG72" s="896"/>
      <c r="DH72" s="897"/>
      <c r="DI72" s="897"/>
      <c r="DJ72" s="897"/>
      <c r="DK72" s="898"/>
      <c r="DL72" s="896"/>
      <c r="DM72" s="897"/>
      <c r="DN72" s="897"/>
      <c r="DO72" s="897"/>
      <c r="DP72" s="898"/>
      <c r="DQ72" s="896"/>
      <c r="DR72" s="897"/>
      <c r="DS72" s="897"/>
      <c r="DT72" s="897"/>
      <c r="DU72" s="898"/>
      <c r="DV72" s="893"/>
      <c r="DW72" s="894"/>
      <c r="DX72" s="894"/>
      <c r="DY72" s="894"/>
      <c r="DZ72" s="895"/>
      <c r="EA72" s="212"/>
    </row>
    <row r="73" spans="1:131" ht="26.25" customHeight="1" x14ac:dyDescent="0.2">
      <c r="A73" s="220">
        <v>6</v>
      </c>
      <c r="B73" s="905" t="s">
        <v>550</v>
      </c>
      <c r="C73" s="906"/>
      <c r="D73" s="906"/>
      <c r="E73" s="906"/>
      <c r="F73" s="906"/>
      <c r="G73" s="906"/>
      <c r="H73" s="906"/>
      <c r="I73" s="906"/>
      <c r="J73" s="906"/>
      <c r="K73" s="906"/>
      <c r="L73" s="906"/>
      <c r="M73" s="906"/>
      <c r="N73" s="906"/>
      <c r="O73" s="906"/>
      <c r="P73" s="907"/>
      <c r="Q73" s="904">
        <v>33</v>
      </c>
      <c r="R73" s="864"/>
      <c r="S73" s="864"/>
      <c r="T73" s="864"/>
      <c r="U73" s="864"/>
      <c r="V73" s="864">
        <v>17</v>
      </c>
      <c r="W73" s="864"/>
      <c r="X73" s="864"/>
      <c r="Y73" s="864"/>
      <c r="Z73" s="864"/>
      <c r="AA73" s="864">
        <v>17</v>
      </c>
      <c r="AB73" s="864"/>
      <c r="AC73" s="864"/>
      <c r="AD73" s="864"/>
      <c r="AE73" s="864"/>
      <c r="AF73" s="864">
        <v>17</v>
      </c>
      <c r="AG73" s="864"/>
      <c r="AH73" s="864"/>
      <c r="AI73" s="864"/>
      <c r="AJ73" s="864"/>
      <c r="AK73" s="864">
        <v>23</v>
      </c>
      <c r="AL73" s="864"/>
      <c r="AM73" s="864"/>
      <c r="AN73" s="864"/>
      <c r="AO73" s="864"/>
      <c r="AP73" s="864" t="s">
        <v>489</v>
      </c>
      <c r="AQ73" s="864"/>
      <c r="AR73" s="864"/>
      <c r="AS73" s="864"/>
      <c r="AT73" s="864"/>
      <c r="AU73" s="864" t="s">
        <v>561</v>
      </c>
      <c r="AV73" s="864"/>
      <c r="AW73" s="864"/>
      <c r="AX73" s="864"/>
      <c r="AY73" s="864"/>
      <c r="AZ73" s="866"/>
      <c r="BA73" s="866"/>
      <c r="BB73" s="866"/>
      <c r="BC73" s="866"/>
      <c r="BD73" s="867"/>
      <c r="BE73" s="223"/>
      <c r="BF73" s="223"/>
      <c r="BG73" s="223"/>
      <c r="BH73" s="223"/>
      <c r="BI73" s="223"/>
      <c r="BJ73" s="223"/>
      <c r="BK73" s="223"/>
      <c r="BL73" s="223"/>
      <c r="BM73" s="223"/>
      <c r="BN73" s="223"/>
      <c r="BO73" s="223"/>
      <c r="BP73" s="223"/>
      <c r="BQ73" s="220">
        <v>67</v>
      </c>
      <c r="BR73" s="225"/>
      <c r="BS73" s="893"/>
      <c r="BT73" s="894"/>
      <c r="BU73" s="894"/>
      <c r="BV73" s="894"/>
      <c r="BW73" s="894"/>
      <c r="BX73" s="894"/>
      <c r="BY73" s="894"/>
      <c r="BZ73" s="894"/>
      <c r="CA73" s="894"/>
      <c r="CB73" s="894"/>
      <c r="CC73" s="894"/>
      <c r="CD73" s="894"/>
      <c r="CE73" s="894"/>
      <c r="CF73" s="894"/>
      <c r="CG73" s="899"/>
      <c r="CH73" s="896"/>
      <c r="CI73" s="897"/>
      <c r="CJ73" s="897"/>
      <c r="CK73" s="897"/>
      <c r="CL73" s="898"/>
      <c r="CM73" s="896"/>
      <c r="CN73" s="897"/>
      <c r="CO73" s="897"/>
      <c r="CP73" s="897"/>
      <c r="CQ73" s="898"/>
      <c r="CR73" s="896"/>
      <c r="CS73" s="897"/>
      <c r="CT73" s="897"/>
      <c r="CU73" s="897"/>
      <c r="CV73" s="898"/>
      <c r="CW73" s="896"/>
      <c r="CX73" s="897"/>
      <c r="CY73" s="897"/>
      <c r="CZ73" s="897"/>
      <c r="DA73" s="898"/>
      <c r="DB73" s="896"/>
      <c r="DC73" s="897"/>
      <c r="DD73" s="897"/>
      <c r="DE73" s="897"/>
      <c r="DF73" s="898"/>
      <c r="DG73" s="896"/>
      <c r="DH73" s="897"/>
      <c r="DI73" s="897"/>
      <c r="DJ73" s="897"/>
      <c r="DK73" s="898"/>
      <c r="DL73" s="896"/>
      <c r="DM73" s="897"/>
      <c r="DN73" s="897"/>
      <c r="DO73" s="897"/>
      <c r="DP73" s="898"/>
      <c r="DQ73" s="896"/>
      <c r="DR73" s="897"/>
      <c r="DS73" s="897"/>
      <c r="DT73" s="897"/>
      <c r="DU73" s="898"/>
      <c r="DV73" s="893"/>
      <c r="DW73" s="894"/>
      <c r="DX73" s="894"/>
      <c r="DY73" s="894"/>
      <c r="DZ73" s="895"/>
      <c r="EA73" s="212"/>
    </row>
    <row r="74" spans="1:131" ht="26.25" customHeight="1" x14ac:dyDescent="0.2">
      <c r="A74" s="220">
        <v>7</v>
      </c>
      <c r="B74" s="905" t="s">
        <v>551</v>
      </c>
      <c r="C74" s="906"/>
      <c r="D74" s="906"/>
      <c r="E74" s="906"/>
      <c r="F74" s="906"/>
      <c r="G74" s="906"/>
      <c r="H74" s="906"/>
      <c r="I74" s="906"/>
      <c r="J74" s="906"/>
      <c r="K74" s="906"/>
      <c r="L74" s="906"/>
      <c r="M74" s="906"/>
      <c r="N74" s="906"/>
      <c r="O74" s="906"/>
      <c r="P74" s="907"/>
      <c r="Q74" s="904">
        <v>772</v>
      </c>
      <c r="R74" s="864"/>
      <c r="S74" s="864"/>
      <c r="T74" s="864"/>
      <c r="U74" s="864"/>
      <c r="V74" s="864">
        <v>728</v>
      </c>
      <c r="W74" s="864"/>
      <c r="X74" s="864"/>
      <c r="Y74" s="864"/>
      <c r="Z74" s="864"/>
      <c r="AA74" s="864">
        <v>44</v>
      </c>
      <c r="AB74" s="864"/>
      <c r="AC74" s="864"/>
      <c r="AD74" s="864"/>
      <c r="AE74" s="864"/>
      <c r="AF74" s="864">
        <v>44</v>
      </c>
      <c r="AG74" s="864"/>
      <c r="AH74" s="864"/>
      <c r="AI74" s="864"/>
      <c r="AJ74" s="864"/>
      <c r="AK74" s="864">
        <v>315</v>
      </c>
      <c r="AL74" s="864"/>
      <c r="AM74" s="864"/>
      <c r="AN74" s="864"/>
      <c r="AO74" s="864"/>
      <c r="AP74" s="864" t="s">
        <v>489</v>
      </c>
      <c r="AQ74" s="864"/>
      <c r="AR74" s="864"/>
      <c r="AS74" s="864"/>
      <c r="AT74" s="864"/>
      <c r="AU74" s="864" t="s">
        <v>561</v>
      </c>
      <c r="AV74" s="864"/>
      <c r="AW74" s="864"/>
      <c r="AX74" s="864"/>
      <c r="AY74" s="864"/>
      <c r="AZ74" s="866"/>
      <c r="BA74" s="866"/>
      <c r="BB74" s="866"/>
      <c r="BC74" s="866"/>
      <c r="BD74" s="867"/>
      <c r="BE74" s="223"/>
      <c r="BF74" s="223"/>
      <c r="BG74" s="223"/>
      <c r="BH74" s="223"/>
      <c r="BI74" s="223"/>
      <c r="BJ74" s="223"/>
      <c r="BK74" s="223"/>
      <c r="BL74" s="223"/>
      <c r="BM74" s="223"/>
      <c r="BN74" s="223"/>
      <c r="BO74" s="223"/>
      <c r="BP74" s="223"/>
      <c r="BQ74" s="220">
        <v>68</v>
      </c>
      <c r="BR74" s="225"/>
      <c r="BS74" s="893"/>
      <c r="BT74" s="894"/>
      <c r="BU74" s="894"/>
      <c r="BV74" s="894"/>
      <c r="BW74" s="894"/>
      <c r="BX74" s="894"/>
      <c r="BY74" s="894"/>
      <c r="BZ74" s="894"/>
      <c r="CA74" s="894"/>
      <c r="CB74" s="894"/>
      <c r="CC74" s="894"/>
      <c r="CD74" s="894"/>
      <c r="CE74" s="894"/>
      <c r="CF74" s="894"/>
      <c r="CG74" s="899"/>
      <c r="CH74" s="896"/>
      <c r="CI74" s="897"/>
      <c r="CJ74" s="897"/>
      <c r="CK74" s="897"/>
      <c r="CL74" s="898"/>
      <c r="CM74" s="896"/>
      <c r="CN74" s="897"/>
      <c r="CO74" s="897"/>
      <c r="CP74" s="897"/>
      <c r="CQ74" s="898"/>
      <c r="CR74" s="896"/>
      <c r="CS74" s="897"/>
      <c r="CT74" s="897"/>
      <c r="CU74" s="897"/>
      <c r="CV74" s="898"/>
      <c r="CW74" s="896"/>
      <c r="CX74" s="897"/>
      <c r="CY74" s="897"/>
      <c r="CZ74" s="897"/>
      <c r="DA74" s="898"/>
      <c r="DB74" s="896"/>
      <c r="DC74" s="897"/>
      <c r="DD74" s="897"/>
      <c r="DE74" s="897"/>
      <c r="DF74" s="898"/>
      <c r="DG74" s="896"/>
      <c r="DH74" s="897"/>
      <c r="DI74" s="897"/>
      <c r="DJ74" s="897"/>
      <c r="DK74" s="898"/>
      <c r="DL74" s="896"/>
      <c r="DM74" s="897"/>
      <c r="DN74" s="897"/>
      <c r="DO74" s="897"/>
      <c r="DP74" s="898"/>
      <c r="DQ74" s="896"/>
      <c r="DR74" s="897"/>
      <c r="DS74" s="897"/>
      <c r="DT74" s="897"/>
      <c r="DU74" s="898"/>
      <c r="DV74" s="893"/>
      <c r="DW74" s="894"/>
      <c r="DX74" s="894"/>
      <c r="DY74" s="894"/>
      <c r="DZ74" s="895"/>
      <c r="EA74" s="212"/>
    </row>
    <row r="75" spans="1:131" ht="26.25" customHeight="1" x14ac:dyDescent="0.2">
      <c r="A75" s="220">
        <v>8</v>
      </c>
      <c r="B75" s="905" t="s">
        <v>552</v>
      </c>
      <c r="C75" s="906"/>
      <c r="D75" s="906"/>
      <c r="E75" s="906"/>
      <c r="F75" s="906"/>
      <c r="G75" s="906"/>
      <c r="H75" s="906"/>
      <c r="I75" s="906"/>
      <c r="J75" s="906"/>
      <c r="K75" s="906"/>
      <c r="L75" s="906"/>
      <c r="M75" s="906"/>
      <c r="N75" s="906"/>
      <c r="O75" s="906"/>
      <c r="P75" s="907"/>
      <c r="Q75" s="908">
        <v>1876</v>
      </c>
      <c r="R75" s="909"/>
      <c r="S75" s="909"/>
      <c r="T75" s="909"/>
      <c r="U75" s="868"/>
      <c r="V75" s="910">
        <v>1810</v>
      </c>
      <c r="W75" s="909"/>
      <c r="X75" s="909"/>
      <c r="Y75" s="909"/>
      <c r="Z75" s="868"/>
      <c r="AA75" s="910">
        <v>66</v>
      </c>
      <c r="AB75" s="909"/>
      <c r="AC75" s="909"/>
      <c r="AD75" s="909"/>
      <c r="AE75" s="868"/>
      <c r="AF75" s="910">
        <v>66</v>
      </c>
      <c r="AG75" s="909"/>
      <c r="AH75" s="909"/>
      <c r="AI75" s="909"/>
      <c r="AJ75" s="868"/>
      <c r="AK75" s="910" t="s">
        <v>489</v>
      </c>
      <c r="AL75" s="909"/>
      <c r="AM75" s="909"/>
      <c r="AN75" s="909"/>
      <c r="AO75" s="868"/>
      <c r="AP75" s="910" t="s">
        <v>489</v>
      </c>
      <c r="AQ75" s="909"/>
      <c r="AR75" s="909"/>
      <c r="AS75" s="909"/>
      <c r="AT75" s="868"/>
      <c r="AU75" s="910" t="s">
        <v>561</v>
      </c>
      <c r="AV75" s="909"/>
      <c r="AW75" s="909"/>
      <c r="AX75" s="909"/>
      <c r="AY75" s="868"/>
      <c r="AZ75" s="866"/>
      <c r="BA75" s="866"/>
      <c r="BB75" s="866"/>
      <c r="BC75" s="866"/>
      <c r="BD75" s="867"/>
      <c r="BE75" s="223"/>
      <c r="BF75" s="223"/>
      <c r="BG75" s="223"/>
      <c r="BH75" s="223"/>
      <c r="BI75" s="223"/>
      <c r="BJ75" s="223"/>
      <c r="BK75" s="223"/>
      <c r="BL75" s="223"/>
      <c r="BM75" s="223"/>
      <c r="BN75" s="223"/>
      <c r="BO75" s="223"/>
      <c r="BP75" s="223"/>
      <c r="BQ75" s="220">
        <v>69</v>
      </c>
      <c r="BR75" s="225"/>
      <c r="BS75" s="893"/>
      <c r="BT75" s="894"/>
      <c r="BU75" s="894"/>
      <c r="BV75" s="894"/>
      <c r="BW75" s="894"/>
      <c r="BX75" s="894"/>
      <c r="BY75" s="894"/>
      <c r="BZ75" s="894"/>
      <c r="CA75" s="894"/>
      <c r="CB75" s="894"/>
      <c r="CC75" s="894"/>
      <c r="CD75" s="894"/>
      <c r="CE75" s="894"/>
      <c r="CF75" s="894"/>
      <c r="CG75" s="899"/>
      <c r="CH75" s="896"/>
      <c r="CI75" s="897"/>
      <c r="CJ75" s="897"/>
      <c r="CK75" s="897"/>
      <c r="CL75" s="898"/>
      <c r="CM75" s="896"/>
      <c r="CN75" s="897"/>
      <c r="CO75" s="897"/>
      <c r="CP75" s="897"/>
      <c r="CQ75" s="898"/>
      <c r="CR75" s="896"/>
      <c r="CS75" s="897"/>
      <c r="CT75" s="897"/>
      <c r="CU75" s="897"/>
      <c r="CV75" s="898"/>
      <c r="CW75" s="896"/>
      <c r="CX75" s="897"/>
      <c r="CY75" s="897"/>
      <c r="CZ75" s="897"/>
      <c r="DA75" s="898"/>
      <c r="DB75" s="896"/>
      <c r="DC75" s="897"/>
      <c r="DD75" s="897"/>
      <c r="DE75" s="897"/>
      <c r="DF75" s="898"/>
      <c r="DG75" s="896"/>
      <c r="DH75" s="897"/>
      <c r="DI75" s="897"/>
      <c r="DJ75" s="897"/>
      <c r="DK75" s="898"/>
      <c r="DL75" s="896"/>
      <c r="DM75" s="897"/>
      <c r="DN75" s="897"/>
      <c r="DO75" s="897"/>
      <c r="DP75" s="898"/>
      <c r="DQ75" s="896"/>
      <c r="DR75" s="897"/>
      <c r="DS75" s="897"/>
      <c r="DT75" s="897"/>
      <c r="DU75" s="898"/>
      <c r="DV75" s="893"/>
      <c r="DW75" s="894"/>
      <c r="DX75" s="894"/>
      <c r="DY75" s="894"/>
      <c r="DZ75" s="895"/>
      <c r="EA75" s="212"/>
    </row>
    <row r="76" spans="1:131" ht="26.25" customHeight="1" x14ac:dyDescent="0.2">
      <c r="A76" s="220">
        <v>9</v>
      </c>
      <c r="B76" s="905" t="s">
        <v>553</v>
      </c>
      <c r="C76" s="906"/>
      <c r="D76" s="906"/>
      <c r="E76" s="906"/>
      <c r="F76" s="906"/>
      <c r="G76" s="906"/>
      <c r="H76" s="906"/>
      <c r="I76" s="906"/>
      <c r="J76" s="906"/>
      <c r="K76" s="906"/>
      <c r="L76" s="906"/>
      <c r="M76" s="906"/>
      <c r="N76" s="906"/>
      <c r="O76" s="906"/>
      <c r="P76" s="907"/>
      <c r="Q76" s="908">
        <v>297869</v>
      </c>
      <c r="R76" s="909"/>
      <c r="S76" s="909"/>
      <c r="T76" s="909"/>
      <c r="U76" s="868"/>
      <c r="V76" s="910">
        <v>293113</v>
      </c>
      <c r="W76" s="909"/>
      <c r="X76" s="909"/>
      <c r="Y76" s="909"/>
      <c r="Z76" s="868"/>
      <c r="AA76" s="910">
        <v>4756</v>
      </c>
      <c r="AB76" s="909"/>
      <c r="AC76" s="909"/>
      <c r="AD76" s="909"/>
      <c r="AE76" s="868"/>
      <c r="AF76" s="910">
        <v>4756</v>
      </c>
      <c r="AG76" s="909"/>
      <c r="AH76" s="909"/>
      <c r="AI76" s="909"/>
      <c r="AJ76" s="868"/>
      <c r="AK76" s="910">
        <v>1710</v>
      </c>
      <c r="AL76" s="909"/>
      <c r="AM76" s="909"/>
      <c r="AN76" s="909"/>
      <c r="AO76" s="868"/>
      <c r="AP76" s="910" t="s">
        <v>489</v>
      </c>
      <c r="AQ76" s="909"/>
      <c r="AR76" s="909"/>
      <c r="AS76" s="909"/>
      <c r="AT76" s="868"/>
      <c r="AU76" s="910" t="s">
        <v>561</v>
      </c>
      <c r="AV76" s="909"/>
      <c r="AW76" s="909"/>
      <c r="AX76" s="909"/>
      <c r="AY76" s="868"/>
      <c r="AZ76" s="866"/>
      <c r="BA76" s="866"/>
      <c r="BB76" s="866"/>
      <c r="BC76" s="866"/>
      <c r="BD76" s="867"/>
      <c r="BE76" s="223"/>
      <c r="BF76" s="223"/>
      <c r="BG76" s="223"/>
      <c r="BH76" s="223"/>
      <c r="BI76" s="223"/>
      <c r="BJ76" s="223"/>
      <c r="BK76" s="223"/>
      <c r="BL76" s="223"/>
      <c r="BM76" s="223"/>
      <c r="BN76" s="223"/>
      <c r="BO76" s="223"/>
      <c r="BP76" s="223"/>
      <c r="BQ76" s="220">
        <v>70</v>
      </c>
      <c r="BR76" s="225"/>
      <c r="BS76" s="893"/>
      <c r="BT76" s="894"/>
      <c r="BU76" s="894"/>
      <c r="BV76" s="894"/>
      <c r="BW76" s="894"/>
      <c r="BX76" s="894"/>
      <c r="BY76" s="894"/>
      <c r="BZ76" s="894"/>
      <c r="CA76" s="894"/>
      <c r="CB76" s="894"/>
      <c r="CC76" s="894"/>
      <c r="CD76" s="894"/>
      <c r="CE76" s="894"/>
      <c r="CF76" s="894"/>
      <c r="CG76" s="899"/>
      <c r="CH76" s="896"/>
      <c r="CI76" s="897"/>
      <c r="CJ76" s="897"/>
      <c r="CK76" s="897"/>
      <c r="CL76" s="898"/>
      <c r="CM76" s="896"/>
      <c r="CN76" s="897"/>
      <c r="CO76" s="897"/>
      <c r="CP76" s="897"/>
      <c r="CQ76" s="898"/>
      <c r="CR76" s="896"/>
      <c r="CS76" s="897"/>
      <c r="CT76" s="897"/>
      <c r="CU76" s="897"/>
      <c r="CV76" s="898"/>
      <c r="CW76" s="896"/>
      <c r="CX76" s="897"/>
      <c r="CY76" s="897"/>
      <c r="CZ76" s="897"/>
      <c r="DA76" s="898"/>
      <c r="DB76" s="896"/>
      <c r="DC76" s="897"/>
      <c r="DD76" s="897"/>
      <c r="DE76" s="897"/>
      <c r="DF76" s="898"/>
      <c r="DG76" s="896"/>
      <c r="DH76" s="897"/>
      <c r="DI76" s="897"/>
      <c r="DJ76" s="897"/>
      <c r="DK76" s="898"/>
      <c r="DL76" s="896"/>
      <c r="DM76" s="897"/>
      <c r="DN76" s="897"/>
      <c r="DO76" s="897"/>
      <c r="DP76" s="898"/>
      <c r="DQ76" s="896"/>
      <c r="DR76" s="897"/>
      <c r="DS76" s="897"/>
      <c r="DT76" s="897"/>
      <c r="DU76" s="898"/>
      <c r="DV76" s="893"/>
      <c r="DW76" s="894"/>
      <c r="DX76" s="894"/>
      <c r="DY76" s="894"/>
      <c r="DZ76" s="895"/>
      <c r="EA76" s="212"/>
    </row>
    <row r="77" spans="1:131" ht="26.25" customHeight="1" x14ac:dyDescent="0.2">
      <c r="A77" s="220">
        <v>10</v>
      </c>
      <c r="B77" s="905"/>
      <c r="C77" s="906"/>
      <c r="D77" s="906"/>
      <c r="E77" s="906"/>
      <c r="F77" s="906"/>
      <c r="G77" s="906"/>
      <c r="H77" s="906"/>
      <c r="I77" s="906"/>
      <c r="J77" s="906"/>
      <c r="K77" s="906"/>
      <c r="L77" s="906"/>
      <c r="M77" s="906"/>
      <c r="N77" s="906"/>
      <c r="O77" s="906"/>
      <c r="P77" s="907"/>
      <c r="Q77" s="908"/>
      <c r="R77" s="909"/>
      <c r="S77" s="909"/>
      <c r="T77" s="909"/>
      <c r="U77" s="868"/>
      <c r="V77" s="910"/>
      <c r="W77" s="909"/>
      <c r="X77" s="909"/>
      <c r="Y77" s="909"/>
      <c r="Z77" s="868"/>
      <c r="AA77" s="910"/>
      <c r="AB77" s="909"/>
      <c r="AC77" s="909"/>
      <c r="AD77" s="909"/>
      <c r="AE77" s="868"/>
      <c r="AF77" s="910"/>
      <c r="AG77" s="909"/>
      <c r="AH77" s="909"/>
      <c r="AI77" s="909"/>
      <c r="AJ77" s="868"/>
      <c r="AK77" s="910"/>
      <c r="AL77" s="909"/>
      <c r="AM77" s="909"/>
      <c r="AN77" s="909"/>
      <c r="AO77" s="868"/>
      <c r="AP77" s="910"/>
      <c r="AQ77" s="909"/>
      <c r="AR77" s="909"/>
      <c r="AS77" s="909"/>
      <c r="AT77" s="868"/>
      <c r="AU77" s="910"/>
      <c r="AV77" s="909"/>
      <c r="AW77" s="909"/>
      <c r="AX77" s="909"/>
      <c r="AY77" s="868"/>
      <c r="AZ77" s="866"/>
      <c r="BA77" s="866"/>
      <c r="BB77" s="866"/>
      <c r="BC77" s="866"/>
      <c r="BD77" s="867"/>
      <c r="BE77" s="223"/>
      <c r="BF77" s="223"/>
      <c r="BG77" s="223"/>
      <c r="BH77" s="223"/>
      <c r="BI77" s="223"/>
      <c r="BJ77" s="223"/>
      <c r="BK77" s="223"/>
      <c r="BL77" s="223"/>
      <c r="BM77" s="223"/>
      <c r="BN77" s="223"/>
      <c r="BO77" s="223"/>
      <c r="BP77" s="223"/>
      <c r="BQ77" s="220">
        <v>71</v>
      </c>
      <c r="BR77" s="225"/>
      <c r="BS77" s="893"/>
      <c r="BT77" s="894"/>
      <c r="BU77" s="894"/>
      <c r="BV77" s="894"/>
      <c r="BW77" s="894"/>
      <c r="BX77" s="894"/>
      <c r="BY77" s="894"/>
      <c r="BZ77" s="894"/>
      <c r="CA77" s="894"/>
      <c r="CB77" s="894"/>
      <c r="CC77" s="894"/>
      <c r="CD77" s="894"/>
      <c r="CE77" s="894"/>
      <c r="CF77" s="894"/>
      <c r="CG77" s="899"/>
      <c r="CH77" s="896"/>
      <c r="CI77" s="897"/>
      <c r="CJ77" s="897"/>
      <c r="CK77" s="897"/>
      <c r="CL77" s="898"/>
      <c r="CM77" s="896"/>
      <c r="CN77" s="897"/>
      <c r="CO77" s="897"/>
      <c r="CP77" s="897"/>
      <c r="CQ77" s="898"/>
      <c r="CR77" s="896"/>
      <c r="CS77" s="897"/>
      <c r="CT77" s="897"/>
      <c r="CU77" s="897"/>
      <c r="CV77" s="898"/>
      <c r="CW77" s="896"/>
      <c r="CX77" s="897"/>
      <c r="CY77" s="897"/>
      <c r="CZ77" s="897"/>
      <c r="DA77" s="898"/>
      <c r="DB77" s="896"/>
      <c r="DC77" s="897"/>
      <c r="DD77" s="897"/>
      <c r="DE77" s="897"/>
      <c r="DF77" s="898"/>
      <c r="DG77" s="896"/>
      <c r="DH77" s="897"/>
      <c r="DI77" s="897"/>
      <c r="DJ77" s="897"/>
      <c r="DK77" s="898"/>
      <c r="DL77" s="896"/>
      <c r="DM77" s="897"/>
      <c r="DN77" s="897"/>
      <c r="DO77" s="897"/>
      <c r="DP77" s="898"/>
      <c r="DQ77" s="896"/>
      <c r="DR77" s="897"/>
      <c r="DS77" s="897"/>
      <c r="DT77" s="897"/>
      <c r="DU77" s="898"/>
      <c r="DV77" s="893"/>
      <c r="DW77" s="894"/>
      <c r="DX77" s="894"/>
      <c r="DY77" s="894"/>
      <c r="DZ77" s="895"/>
      <c r="EA77" s="212"/>
    </row>
    <row r="78" spans="1:131" ht="26.25" customHeight="1" x14ac:dyDescent="0.2">
      <c r="A78" s="220">
        <v>11</v>
      </c>
      <c r="B78" s="905"/>
      <c r="C78" s="906"/>
      <c r="D78" s="906"/>
      <c r="E78" s="906"/>
      <c r="F78" s="906"/>
      <c r="G78" s="906"/>
      <c r="H78" s="906"/>
      <c r="I78" s="906"/>
      <c r="J78" s="906"/>
      <c r="K78" s="906"/>
      <c r="L78" s="906"/>
      <c r="M78" s="906"/>
      <c r="N78" s="906"/>
      <c r="O78" s="906"/>
      <c r="P78" s="907"/>
      <c r="Q78" s="904"/>
      <c r="R78" s="864"/>
      <c r="S78" s="864"/>
      <c r="T78" s="864"/>
      <c r="U78" s="864"/>
      <c r="V78" s="864"/>
      <c r="W78" s="864"/>
      <c r="X78" s="864"/>
      <c r="Y78" s="864"/>
      <c r="Z78" s="864"/>
      <c r="AA78" s="864"/>
      <c r="AB78" s="864"/>
      <c r="AC78" s="864"/>
      <c r="AD78" s="864"/>
      <c r="AE78" s="864"/>
      <c r="AF78" s="864"/>
      <c r="AG78" s="864"/>
      <c r="AH78" s="864"/>
      <c r="AI78" s="864"/>
      <c r="AJ78" s="864"/>
      <c r="AK78" s="864"/>
      <c r="AL78" s="864"/>
      <c r="AM78" s="864"/>
      <c r="AN78" s="864"/>
      <c r="AO78" s="864"/>
      <c r="AP78" s="864"/>
      <c r="AQ78" s="864"/>
      <c r="AR78" s="864"/>
      <c r="AS78" s="864"/>
      <c r="AT78" s="864"/>
      <c r="AU78" s="864"/>
      <c r="AV78" s="864"/>
      <c r="AW78" s="864"/>
      <c r="AX78" s="864"/>
      <c r="AY78" s="864"/>
      <c r="AZ78" s="866"/>
      <c r="BA78" s="866"/>
      <c r="BB78" s="866"/>
      <c r="BC78" s="866"/>
      <c r="BD78" s="867"/>
      <c r="BE78" s="223"/>
      <c r="BF78" s="223"/>
      <c r="BG78" s="223"/>
      <c r="BH78" s="223"/>
      <c r="BI78" s="223"/>
      <c r="BJ78" s="212"/>
      <c r="BK78" s="212"/>
      <c r="BL78" s="212"/>
      <c r="BM78" s="212"/>
      <c r="BN78" s="212"/>
      <c r="BO78" s="223"/>
      <c r="BP78" s="223"/>
      <c r="BQ78" s="220">
        <v>72</v>
      </c>
      <c r="BR78" s="225"/>
      <c r="BS78" s="893"/>
      <c r="BT78" s="894"/>
      <c r="BU78" s="894"/>
      <c r="BV78" s="894"/>
      <c r="BW78" s="894"/>
      <c r="BX78" s="894"/>
      <c r="BY78" s="894"/>
      <c r="BZ78" s="894"/>
      <c r="CA78" s="894"/>
      <c r="CB78" s="894"/>
      <c r="CC78" s="894"/>
      <c r="CD78" s="894"/>
      <c r="CE78" s="894"/>
      <c r="CF78" s="894"/>
      <c r="CG78" s="899"/>
      <c r="CH78" s="896"/>
      <c r="CI78" s="897"/>
      <c r="CJ78" s="897"/>
      <c r="CK78" s="897"/>
      <c r="CL78" s="898"/>
      <c r="CM78" s="896"/>
      <c r="CN78" s="897"/>
      <c r="CO78" s="897"/>
      <c r="CP78" s="897"/>
      <c r="CQ78" s="898"/>
      <c r="CR78" s="896"/>
      <c r="CS78" s="897"/>
      <c r="CT78" s="897"/>
      <c r="CU78" s="897"/>
      <c r="CV78" s="898"/>
      <c r="CW78" s="896"/>
      <c r="CX78" s="897"/>
      <c r="CY78" s="897"/>
      <c r="CZ78" s="897"/>
      <c r="DA78" s="898"/>
      <c r="DB78" s="896"/>
      <c r="DC78" s="897"/>
      <c r="DD78" s="897"/>
      <c r="DE78" s="897"/>
      <c r="DF78" s="898"/>
      <c r="DG78" s="896"/>
      <c r="DH78" s="897"/>
      <c r="DI78" s="897"/>
      <c r="DJ78" s="897"/>
      <c r="DK78" s="898"/>
      <c r="DL78" s="896"/>
      <c r="DM78" s="897"/>
      <c r="DN78" s="897"/>
      <c r="DO78" s="897"/>
      <c r="DP78" s="898"/>
      <c r="DQ78" s="896"/>
      <c r="DR78" s="897"/>
      <c r="DS78" s="897"/>
      <c r="DT78" s="897"/>
      <c r="DU78" s="898"/>
      <c r="DV78" s="893"/>
      <c r="DW78" s="894"/>
      <c r="DX78" s="894"/>
      <c r="DY78" s="894"/>
      <c r="DZ78" s="895"/>
      <c r="EA78" s="212"/>
    </row>
    <row r="79" spans="1:131" ht="26.25" customHeight="1" x14ac:dyDescent="0.2">
      <c r="A79" s="220">
        <v>12</v>
      </c>
      <c r="B79" s="905"/>
      <c r="C79" s="906"/>
      <c r="D79" s="906"/>
      <c r="E79" s="906"/>
      <c r="F79" s="906"/>
      <c r="G79" s="906"/>
      <c r="H79" s="906"/>
      <c r="I79" s="906"/>
      <c r="J79" s="906"/>
      <c r="K79" s="906"/>
      <c r="L79" s="906"/>
      <c r="M79" s="906"/>
      <c r="N79" s="906"/>
      <c r="O79" s="906"/>
      <c r="P79" s="907"/>
      <c r="Q79" s="904"/>
      <c r="R79" s="864"/>
      <c r="S79" s="864"/>
      <c r="T79" s="864"/>
      <c r="U79" s="864"/>
      <c r="V79" s="864"/>
      <c r="W79" s="864"/>
      <c r="X79" s="864"/>
      <c r="Y79" s="864"/>
      <c r="Z79" s="864"/>
      <c r="AA79" s="864"/>
      <c r="AB79" s="864"/>
      <c r="AC79" s="864"/>
      <c r="AD79" s="864"/>
      <c r="AE79" s="864"/>
      <c r="AF79" s="864"/>
      <c r="AG79" s="864"/>
      <c r="AH79" s="864"/>
      <c r="AI79" s="864"/>
      <c r="AJ79" s="864"/>
      <c r="AK79" s="864"/>
      <c r="AL79" s="864"/>
      <c r="AM79" s="864"/>
      <c r="AN79" s="864"/>
      <c r="AO79" s="864"/>
      <c r="AP79" s="864"/>
      <c r="AQ79" s="864"/>
      <c r="AR79" s="864"/>
      <c r="AS79" s="864"/>
      <c r="AT79" s="864"/>
      <c r="AU79" s="864"/>
      <c r="AV79" s="864"/>
      <c r="AW79" s="864"/>
      <c r="AX79" s="864"/>
      <c r="AY79" s="864"/>
      <c r="AZ79" s="866"/>
      <c r="BA79" s="866"/>
      <c r="BB79" s="866"/>
      <c r="BC79" s="866"/>
      <c r="BD79" s="867"/>
      <c r="BE79" s="223"/>
      <c r="BF79" s="223"/>
      <c r="BG79" s="223"/>
      <c r="BH79" s="223"/>
      <c r="BI79" s="223"/>
      <c r="BJ79" s="212"/>
      <c r="BK79" s="212"/>
      <c r="BL79" s="212"/>
      <c r="BM79" s="212"/>
      <c r="BN79" s="212"/>
      <c r="BO79" s="223"/>
      <c r="BP79" s="223"/>
      <c r="BQ79" s="220">
        <v>73</v>
      </c>
      <c r="BR79" s="225"/>
      <c r="BS79" s="893"/>
      <c r="BT79" s="894"/>
      <c r="BU79" s="894"/>
      <c r="BV79" s="894"/>
      <c r="BW79" s="894"/>
      <c r="BX79" s="894"/>
      <c r="BY79" s="894"/>
      <c r="BZ79" s="894"/>
      <c r="CA79" s="894"/>
      <c r="CB79" s="894"/>
      <c r="CC79" s="894"/>
      <c r="CD79" s="894"/>
      <c r="CE79" s="894"/>
      <c r="CF79" s="894"/>
      <c r="CG79" s="899"/>
      <c r="CH79" s="896"/>
      <c r="CI79" s="897"/>
      <c r="CJ79" s="897"/>
      <c r="CK79" s="897"/>
      <c r="CL79" s="898"/>
      <c r="CM79" s="896"/>
      <c r="CN79" s="897"/>
      <c r="CO79" s="897"/>
      <c r="CP79" s="897"/>
      <c r="CQ79" s="898"/>
      <c r="CR79" s="896"/>
      <c r="CS79" s="897"/>
      <c r="CT79" s="897"/>
      <c r="CU79" s="897"/>
      <c r="CV79" s="898"/>
      <c r="CW79" s="896"/>
      <c r="CX79" s="897"/>
      <c r="CY79" s="897"/>
      <c r="CZ79" s="897"/>
      <c r="DA79" s="898"/>
      <c r="DB79" s="896"/>
      <c r="DC79" s="897"/>
      <c r="DD79" s="897"/>
      <c r="DE79" s="897"/>
      <c r="DF79" s="898"/>
      <c r="DG79" s="896"/>
      <c r="DH79" s="897"/>
      <c r="DI79" s="897"/>
      <c r="DJ79" s="897"/>
      <c r="DK79" s="898"/>
      <c r="DL79" s="896"/>
      <c r="DM79" s="897"/>
      <c r="DN79" s="897"/>
      <c r="DO79" s="897"/>
      <c r="DP79" s="898"/>
      <c r="DQ79" s="896"/>
      <c r="DR79" s="897"/>
      <c r="DS79" s="897"/>
      <c r="DT79" s="897"/>
      <c r="DU79" s="898"/>
      <c r="DV79" s="893"/>
      <c r="DW79" s="894"/>
      <c r="DX79" s="894"/>
      <c r="DY79" s="894"/>
      <c r="DZ79" s="895"/>
      <c r="EA79" s="212"/>
    </row>
    <row r="80" spans="1:131" ht="26.25" customHeight="1" x14ac:dyDescent="0.2">
      <c r="A80" s="220">
        <v>13</v>
      </c>
      <c r="B80" s="905"/>
      <c r="C80" s="906"/>
      <c r="D80" s="906"/>
      <c r="E80" s="906"/>
      <c r="F80" s="906"/>
      <c r="G80" s="906"/>
      <c r="H80" s="906"/>
      <c r="I80" s="906"/>
      <c r="J80" s="906"/>
      <c r="K80" s="906"/>
      <c r="L80" s="906"/>
      <c r="M80" s="906"/>
      <c r="N80" s="906"/>
      <c r="O80" s="906"/>
      <c r="P80" s="907"/>
      <c r="Q80" s="904"/>
      <c r="R80" s="864"/>
      <c r="S80" s="864"/>
      <c r="T80" s="864"/>
      <c r="U80" s="864"/>
      <c r="V80" s="864"/>
      <c r="W80" s="864"/>
      <c r="X80" s="864"/>
      <c r="Y80" s="864"/>
      <c r="Z80" s="864"/>
      <c r="AA80" s="864"/>
      <c r="AB80" s="864"/>
      <c r="AC80" s="864"/>
      <c r="AD80" s="864"/>
      <c r="AE80" s="864"/>
      <c r="AF80" s="864"/>
      <c r="AG80" s="864"/>
      <c r="AH80" s="864"/>
      <c r="AI80" s="864"/>
      <c r="AJ80" s="864"/>
      <c r="AK80" s="864"/>
      <c r="AL80" s="864"/>
      <c r="AM80" s="864"/>
      <c r="AN80" s="864"/>
      <c r="AO80" s="864"/>
      <c r="AP80" s="864"/>
      <c r="AQ80" s="864"/>
      <c r="AR80" s="864"/>
      <c r="AS80" s="864"/>
      <c r="AT80" s="864"/>
      <c r="AU80" s="864"/>
      <c r="AV80" s="864"/>
      <c r="AW80" s="864"/>
      <c r="AX80" s="864"/>
      <c r="AY80" s="864"/>
      <c r="AZ80" s="866"/>
      <c r="BA80" s="866"/>
      <c r="BB80" s="866"/>
      <c r="BC80" s="866"/>
      <c r="BD80" s="867"/>
      <c r="BE80" s="223"/>
      <c r="BF80" s="223"/>
      <c r="BG80" s="223"/>
      <c r="BH80" s="223"/>
      <c r="BI80" s="223"/>
      <c r="BJ80" s="223"/>
      <c r="BK80" s="223"/>
      <c r="BL80" s="223"/>
      <c r="BM80" s="223"/>
      <c r="BN80" s="223"/>
      <c r="BO80" s="223"/>
      <c r="BP80" s="223"/>
      <c r="BQ80" s="220">
        <v>74</v>
      </c>
      <c r="BR80" s="225"/>
      <c r="BS80" s="893"/>
      <c r="BT80" s="894"/>
      <c r="BU80" s="894"/>
      <c r="BV80" s="894"/>
      <c r="BW80" s="894"/>
      <c r="BX80" s="894"/>
      <c r="BY80" s="894"/>
      <c r="BZ80" s="894"/>
      <c r="CA80" s="894"/>
      <c r="CB80" s="894"/>
      <c r="CC80" s="894"/>
      <c r="CD80" s="894"/>
      <c r="CE80" s="894"/>
      <c r="CF80" s="894"/>
      <c r="CG80" s="899"/>
      <c r="CH80" s="896"/>
      <c r="CI80" s="897"/>
      <c r="CJ80" s="897"/>
      <c r="CK80" s="897"/>
      <c r="CL80" s="898"/>
      <c r="CM80" s="896"/>
      <c r="CN80" s="897"/>
      <c r="CO80" s="897"/>
      <c r="CP80" s="897"/>
      <c r="CQ80" s="898"/>
      <c r="CR80" s="896"/>
      <c r="CS80" s="897"/>
      <c r="CT80" s="897"/>
      <c r="CU80" s="897"/>
      <c r="CV80" s="898"/>
      <c r="CW80" s="896"/>
      <c r="CX80" s="897"/>
      <c r="CY80" s="897"/>
      <c r="CZ80" s="897"/>
      <c r="DA80" s="898"/>
      <c r="DB80" s="896"/>
      <c r="DC80" s="897"/>
      <c r="DD80" s="897"/>
      <c r="DE80" s="897"/>
      <c r="DF80" s="898"/>
      <c r="DG80" s="896"/>
      <c r="DH80" s="897"/>
      <c r="DI80" s="897"/>
      <c r="DJ80" s="897"/>
      <c r="DK80" s="898"/>
      <c r="DL80" s="896"/>
      <c r="DM80" s="897"/>
      <c r="DN80" s="897"/>
      <c r="DO80" s="897"/>
      <c r="DP80" s="898"/>
      <c r="DQ80" s="896"/>
      <c r="DR80" s="897"/>
      <c r="DS80" s="897"/>
      <c r="DT80" s="897"/>
      <c r="DU80" s="898"/>
      <c r="DV80" s="893"/>
      <c r="DW80" s="894"/>
      <c r="DX80" s="894"/>
      <c r="DY80" s="894"/>
      <c r="DZ80" s="895"/>
      <c r="EA80" s="212"/>
    </row>
    <row r="81" spans="1:131" ht="26.25" customHeight="1" x14ac:dyDescent="0.2">
      <c r="A81" s="220">
        <v>14</v>
      </c>
      <c r="B81" s="905"/>
      <c r="C81" s="906"/>
      <c r="D81" s="906"/>
      <c r="E81" s="906"/>
      <c r="F81" s="906"/>
      <c r="G81" s="906"/>
      <c r="H81" s="906"/>
      <c r="I81" s="906"/>
      <c r="J81" s="906"/>
      <c r="K81" s="906"/>
      <c r="L81" s="906"/>
      <c r="M81" s="906"/>
      <c r="N81" s="906"/>
      <c r="O81" s="906"/>
      <c r="P81" s="907"/>
      <c r="Q81" s="904"/>
      <c r="R81" s="864"/>
      <c r="S81" s="864"/>
      <c r="T81" s="864"/>
      <c r="U81" s="864"/>
      <c r="V81" s="864"/>
      <c r="W81" s="864"/>
      <c r="X81" s="864"/>
      <c r="Y81" s="864"/>
      <c r="Z81" s="864"/>
      <c r="AA81" s="864"/>
      <c r="AB81" s="864"/>
      <c r="AC81" s="864"/>
      <c r="AD81" s="864"/>
      <c r="AE81" s="864"/>
      <c r="AF81" s="864"/>
      <c r="AG81" s="864"/>
      <c r="AH81" s="864"/>
      <c r="AI81" s="864"/>
      <c r="AJ81" s="864"/>
      <c r="AK81" s="864"/>
      <c r="AL81" s="864"/>
      <c r="AM81" s="864"/>
      <c r="AN81" s="864"/>
      <c r="AO81" s="864"/>
      <c r="AP81" s="864"/>
      <c r="AQ81" s="864"/>
      <c r="AR81" s="864"/>
      <c r="AS81" s="864"/>
      <c r="AT81" s="864"/>
      <c r="AU81" s="864"/>
      <c r="AV81" s="864"/>
      <c r="AW81" s="864"/>
      <c r="AX81" s="864"/>
      <c r="AY81" s="864"/>
      <c r="AZ81" s="866"/>
      <c r="BA81" s="866"/>
      <c r="BB81" s="866"/>
      <c r="BC81" s="866"/>
      <c r="BD81" s="867"/>
      <c r="BE81" s="223"/>
      <c r="BF81" s="223"/>
      <c r="BG81" s="223"/>
      <c r="BH81" s="223"/>
      <c r="BI81" s="223"/>
      <c r="BJ81" s="223"/>
      <c r="BK81" s="223"/>
      <c r="BL81" s="223"/>
      <c r="BM81" s="223"/>
      <c r="BN81" s="223"/>
      <c r="BO81" s="223"/>
      <c r="BP81" s="223"/>
      <c r="BQ81" s="220">
        <v>75</v>
      </c>
      <c r="BR81" s="225"/>
      <c r="BS81" s="893"/>
      <c r="BT81" s="894"/>
      <c r="BU81" s="894"/>
      <c r="BV81" s="894"/>
      <c r="BW81" s="894"/>
      <c r="BX81" s="894"/>
      <c r="BY81" s="894"/>
      <c r="BZ81" s="894"/>
      <c r="CA81" s="894"/>
      <c r="CB81" s="894"/>
      <c r="CC81" s="894"/>
      <c r="CD81" s="894"/>
      <c r="CE81" s="894"/>
      <c r="CF81" s="894"/>
      <c r="CG81" s="899"/>
      <c r="CH81" s="896"/>
      <c r="CI81" s="897"/>
      <c r="CJ81" s="897"/>
      <c r="CK81" s="897"/>
      <c r="CL81" s="898"/>
      <c r="CM81" s="896"/>
      <c r="CN81" s="897"/>
      <c r="CO81" s="897"/>
      <c r="CP81" s="897"/>
      <c r="CQ81" s="898"/>
      <c r="CR81" s="896"/>
      <c r="CS81" s="897"/>
      <c r="CT81" s="897"/>
      <c r="CU81" s="897"/>
      <c r="CV81" s="898"/>
      <c r="CW81" s="896"/>
      <c r="CX81" s="897"/>
      <c r="CY81" s="897"/>
      <c r="CZ81" s="897"/>
      <c r="DA81" s="898"/>
      <c r="DB81" s="896"/>
      <c r="DC81" s="897"/>
      <c r="DD81" s="897"/>
      <c r="DE81" s="897"/>
      <c r="DF81" s="898"/>
      <c r="DG81" s="896"/>
      <c r="DH81" s="897"/>
      <c r="DI81" s="897"/>
      <c r="DJ81" s="897"/>
      <c r="DK81" s="898"/>
      <c r="DL81" s="896"/>
      <c r="DM81" s="897"/>
      <c r="DN81" s="897"/>
      <c r="DO81" s="897"/>
      <c r="DP81" s="898"/>
      <c r="DQ81" s="896"/>
      <c r="DR81" s="897"/>
      <c r="DS81" s="897"/>
      <c r="DT81" s="897"/>
      <c r="DU81" s="898"/>
      <c r="DV81" s="893"/>
      <c r="DW81" s="894"/>
      <c r="DX81" s="894"/>
      <c r="DY81" s="894"/>
      <c r="DZ81" s="895"/>
      <c r="EA81" s="212"/>
    </row>
    <row r="82" spans="1:131" ht="26.25" customHeight="1" x14ac:dyDescent="0.2">
      <c r="A82" s="220">
        <v>15</v>
      </c>
      <c r="B82" s="905"/>
      <c r="C82" s="906"/>
      <c r="D82" s="906"/>
      <c r="E82" s="906"/>
      <c r="F82" s="906"/>
      <c r="G82" s="906"/>
      <c r="H82" s="906"/>
      <c r="I82" s="906"/>
      <c r="J82" s="906"/>
      <c r="K82" s="906"/>
      <c r="L82" s="906"/>
      <c r="M82" s="906"/>
      <c r="N82" s="906"/>
      <c r="O82" s="906"/>
      <c r="P82" s="907"/>
      <c r="Q82" s="904"/>
      <c r="R82" s="864"/>
      <c r="S82" s="864"/>
      <c r="T82" s="864"/>
      <c r="U82" s="864"/>
      <c r="V82" s="864"/>
      <c r="W82" s="864"/>
      <c r="X82" s="864"/>
      <c r="Y82" s="864"/>
      <c r="Z82" s="864"/>
      <c r="AA82" s="864"/>
      <c r="AB82" s="864"/>
      <c r="AC82" s="864"/>
      <c r="AD82" s="864"/>
      <c r="AE82" s="864"/>
      <c r="AF82" s="864"/>
      <c r="AG82" s="864"/>
      <c r="AH82" s="864"/>
      <c r="AI82" s="864"/>
      <c r="AJ82" s="864"/>
      <c r="AK82" s="864"/>
      <c r="AL82" s="864"/>
      <c r="AM82" s="864"/>
      <c r="AN82" s="864"/>
      <c r="AO82" s="864"/>
      <c r="AP82" s="864"/>
      <c r="AQ82" s="864"/>
      <c r="AR82" s="864"/>
      <c r="AS82" s="864"/>
      <c r="AT82" s="864"/>
      <c r="AU82" s="864"/>
      <c r="AV82" s="864"/>
      <c r="AW82" s="864"/>
      <c r="AX82" s="864"/>
      <c r="AY82" s="864"/>
      <c r="AZ82" s="866"/>
      <c r="BA82" s="866"/>
      <c r="BB82" s="866"/>
      <c r="BC82" s="866"/>
      <c r="BD82" s="867"/>
      <c r="BE82" s="223"/>
      <c r="BF82" s="223"/>
      <c r="BG82" s="223"/>
      <c r="BH82" s="223"/>
      <c r="BI82" s="223"/>
      <c r="BJ82" s="223"/>
      <c r="BK82" s="223"/>
      <c r="BL82" s="223"/>
      <c r="BM82" s="223"/>
      <c r="BN82" s="223"/>
      <c r="BO82" s="223"/>
      <c r="BP82" s="223"/>
      <c r="BQ82" s="220">
        <v>76</v>
      </c>
      <c r="BR82" s="225"/>
      <c r="BS82" s="893"/>
      <c r="BT82" s="894"/>
      <c r="BU82" s="894"/>
      <c r="BV82" s="894"/>
      <c r="BW82" s="894"/>
      <c r="BX82" s="894"/>
      <c r="BY82" s="894"/>
      <c r="BZ82" s="894"/>
      <c r="CA82" s="894"/>
      <c r="CB82" s="894"/>
      <c r="CC82" s="894"/>
      <c r="CD82" s="894"/>
      <c r="CE82" s="894"/>
      <c r="CF82" s="894"/>
      <c r="CG82" s="899"/>
      <c r="CH82" s="896"/>
      <c r="CI82" s="897"/>
      <c r="CJ82" s="897"/>
      <c r="CK82" s="897"/>
      <c r="CL82" s="898"/>
      <c r="CM82" s="896"/>
      <c r="CN82" s="897"/>
      <c r="CO82" s="897"/>
      <c r="CP82" s="897"/>
      <c r="CQ82" s="898"/>
      <c r="CR82" s="896"/>
      <c r="CS82" s="897"/>
      <c r="CT82" s="897"/>
      <c r="CU82" s="897"/>
      <c r="CV82" s="898"/>
      <c r="CW82" s="896"/>
      <c r="CX82" s="897"/>
      <c r="CY82" s="897"/>
      <c r="CZ82" s="897"/>
      <c r="DA82" s="898"/>
      <c r="DB82" s="896"/>
      <c r="DC82" s="897"/>
      <c r="DD82" s="897"/>
      <c r="DE82" s="897"/>
      <c r="DF82" s="898"/>
      <c r="DG82" s="896"/>
      <c r="DH82" s="897"/>
      <c r="DI82" s="897"/>
      <c r="DJ82" s="897"/>
      <c r="DK82" s="898"/>
      <c r="DL82" s="896"/>
      <c r="DM82" s="897"/>
      <c r="DN82" s="897"/>
      <c r="DO82" s="897"/>
      <c r="DP82" s="898"/>
      <c r="DQ82" s="896"/>
      <c r="DR82" s="897"/>
      <c r="DS82" s="897"/>
      <c r="DT82" s="897"/>
      <c r="DU82" s="898"/>
      <c r="DV82" s="893"/>
      <c r="DW82" s="894"/>
      <c r="DX82" s="894"/>
      <c r="DY82" s="894"/>
      <c r="DZ82" s="895"/>
      <c r="EA82" s="212"/>
    </row>
    <row r="83" spans="1:131" ht="26.25" customHeight="1" x14ac:dyDescent="0.2">
      <c r="A83" s="220">
        <v>16</v>
      </c>
      <c r="B83" s="905"/>
      <c r="C83" s="906"/>
      <c r="D83" s="906"/>
      <c r="E83" s="906"/>
      <c r="F83" s="906"/>
      <c r="G83" s="906"/>
      <c r="H83" s="906"/>
      <c r="I83" s="906"/>
      <c r="J83" s="906"/>
      <c r="K83" s="906"/>
      <c r="L83" s="906"/>
      <c r="M83" s="906"/>
      <c r="N83" s="906"/>
      <c r="O83" s="906"/>
      <c r="P83" s="907"/>
      <c r="Q83" s="904"/>
      <c r="R83" s="864"/>
      <c r="S83" s="864"/>
      <c r="T83" s="864"/>
      <c r="U83" s="864"/>
      <c r="V83" s="864"/>
      <c r="W83" s="864"/>
      <c r="X83" s="864"/>
      <c r="Y83" s="864"/>
      <c r="Z83" s="864"/>
      <c r="AA83" s="864"/>
      <c r="AB83" s="864"/>
      <c r="AC83" s="864"/>
      <c r="AD83" s="864"/>
      <c r="AE83" s="864"/>
      <c r="AF83" s="864"/>
      <c r="AG83" s="864"/>
      <c r="AH83" s="864"/>
      <c r="AI83" s="864"/>
      <c r="AJ83" s="864"/>
      <c r="AK83" s="864"/>
      <c r="AL83" s="864"/>
      <c r="AM83" s="864"/>
      <c r="AN83" s="864"/>
      <c r="AO83" s="864"/>
      <c r="AP83" s="864"/>
      <c r="AQ83" s="864"/>
      <c r="AR83" s="864"/>
      <c r="AS83" s="864"/>
      <c r="AT83" s="864"/>
      <c r="AU83" s="864"/>
      <c r="AV83" s="864"/>
      <c r="AW83" s="864"/>
      <c r="AX83" s="864"/>
      <c r="AY83" s="864"/>
      <c r="AZ83" s="866"/>
      <c r="BA83" s="866"/>
      <c r="BB83" s="866"/>
      <c r="BC83" s="866"/>
      <c r="BD83" s="867"/>
      <c r="BE83" s="223"/>
      <c r="BF83" s="223"/>
      <c r="BG83" s="223"/>
      <c r="BH83" s="223"/>
      <c r="BI83" s="223"/>
      <c r="BJ83" s="223"/>
      <c r="BK83" s="223"/>
      <c r="BL83" s="223"/>
      <c r="BM83" s="223"/>
      <c r="BN83" s="223"/>
      <c r="BO83" s="223"/>
      <c r="BP83" s="223"/>
      <c r="BQ83" s="220">
        <v>77</v>
      </c>
      <c r="BR83" s="225"/>
      <c r="BS83" s="893"/>
      <c r="BT83" s="894"/>
      <c r="BU83" s="894"/>
      <c r="BV83" s="894"/>
      <c r="BW83" s="894"/>
      <c r="BX83" s="894"/>
      <c r="BY83" s="894"/>
      <c r="BZ83" s="894"/>
      <c r="CA83" s="894"/>
      <c r="CB83" s="894"/>
      <c r="CC83" s="894"/>
      <c r="CD83" s="894"/>
      <c r="CE83" s="894"/>
      <c r="CF83" s="894"/>
      <c r="CG83" s="899"/>
      <c r="CH83" s="896"/>
      <c r="CI83" s="897"/>
      <c r="CJ83" s="897"/>
      <c r="CK83" s="897"/>
      <c r="CL83" s="898"/>
      <c r="CM83" s="896"/>
      <c r="CN83" s="897"/>
      <c r="CO83" s="897"/>
      <c r="CP83" s="897"/>
      <c r="CQ83" s="898"/>
      <c r="CR83" s="896"/>
      <c r="CS83" s="897"/>
      <c r="CT83" s="897"/>
      <c r="CU83" s="897"/>
      <c r="CV83" s="898"/>
      <c r="CW83" s="896"/>
      <c r="CX83" s="897"/>
      <c r="CY83" s="897"/>
      <c r="CZ83" s="897"/>
      <c r="DA83" s="898"/>
      <c r="DB83" s="896"/>
      <c r="DC83" s="897"/>
      <c r="DD83" s="897"/>
      <c r="DE83" s="897"/>
      <c r="DF83" s="898"/>
      <c r="DG83" s="896"/>
      <c r="DH83" s="897"/>
      <c r="DI83" s="897"/>
      <c r="DJ83" s="897"/>
      <c r="DK83" s="898"/>
      <c r="DL83" s="896"/>
      <c r="DM83" s="897"/>
      <c r="DN83" s="897"/>
      <c r="DO83" s="897"/>
      <c r="DP83" s="898"/>
      <c r="DQ83" s="896"/>
      <c r="DR83" s="897"/>
      <c r="DS83" s="897"/>
      <c r="DT83" s="897"/>
      <c r="DU83" s="898"/>
      <c r="DV83" s="893"/>
      <c r="DW83" s="894"/>
      <c r="DX83" s="894"/>
      <c r="DY83" s="894"/>
      <c r="DZ83" s="895"/>
      <c r="EA83" s="212"/>
    </row>
    <row r="84" spans="1:131" ht="26.25" customHeight="1" x14ac:dyDescent="0.2">
      <c r="A84" s="220">
        <v>17</v>
      </c>
      <c r="B84" s="905"/>
      <c r="C84" s="906"/>
      <c r="D84" s="906"/>
      <c r="E84" s="906"/>
      <c r="F84" s="906"/>
      <c r="G84" s="906"/>
      <c r="H84" s="906"/>
      <c r="I84" s="906"/>
      <c r="J84" s="906"/>
      <c r="K84" s="906"/>
      <c r="L84" s="906"/>
      <c r="M84" s="906"/>
      <c r="N84" s="906"/>
      <c r="O84" s="906"/>
      <c r="P84" s="907"/>
      <c r="Q84" s="904"/>
      <c r="R84" s="864"/>
      <c r="S84" s="864"/>
      <c r="T84" s="864"/>
      <c r="U84" s="864"/>
      <c r="V84" s="864"/>
      <c r="W84" s="864"/>
      <c r="X84" s="864"/>
      <c r="Y84" s="864"/>
      <c r="Z84" s="864"/>
      <c r="AA84" s="864"/>
      <c r="AB84" s="864"/>
      <c r="AC84" s="864"/>
      <c r="AD84" s="864"/>
      <c r="AE84" s="864"/>
      <c r="AF84" s="864"/>
      <c r="AG84" s="864"/>
      <c r="AH84" s="864"/>
      <c r="AI84" s="864"/>
      <c r="AJ84" s="864"/>
      <c r="AK84" s="864"/>
      <c r="AL84" s="864"/>
      <c r="AM84" s="864"/>
      <c r="AN84" s="864"/>
      <c r="AO84" s="864"/>
      <c r="AP84" s="864"/>
      <c r="AQ84" s="864"/>
      <c r="AR84" s="864"/>
      <c r="AS84" s="864"/>
      <c r="AT84" s="864"/>
      <c r="AU84" s="864"/>
      <c r="AV84" s="864"/>
      <c r="AW84" s="864"/>
      <c r="AX84" s="864"/>
      <c r="AY84" s="864"/>
      <c r="AZ84" s="866"/>
      <c r="BA84" s="866"/>
      <c r="BB84" s="866"/>
      <c r="BC84" s="866"/>
      <c r="BD84" s="867"/>
      <c r="BE84" s="223"/>
      <c r="BF84" s="223"/>
      <c r="BG84" s="223"/>
      <c r="BH84" s="223"/>
      <c r="BI84" s="223"/>
      <c r="BJ84" s="223"/>
      <c r="BK84" s="223"/>
      <c r="BL84" s="223"/>
      <c r="BM84" s="223"/>
      <c r="BN84" s="223"/>
      <c r="BO84" s="223"/>
      <c r="BP84" s="223"/>
      <c r="BQ84" s="220">
        <v>78</v>
      </c>
      <c r="BR84" s="225"/>
      <c r="BS84" s="893"/>
      <c r="BT84" s="894"/>
      <c r="BU84" s="894"/>
      <c r="BV84" s="894"/>
      <c r="BW84" s="894"/>
      <c r="BX84" s="894"/>
      <c r="BY84" s="894"/>
      <c r="BZ84" s="894"/>
      <c r="CA84" s="894"/>
      <c r="CB84" s="894"/>
      <c r="CC84" s="894"/>
      <c r="CD84" s="894"/>
      <c r="CE84" s="894"/>
      <c r="CF84" s="894"/>
      <c r="CG84" s="899"/>
      <c r="CH84" s="896"/>
      <c r="CI84" s="897"/>
      <c r="CJ84" s="897"/>
      <c r="CK84" s="897"/>
      <c r="CL84" s="898"/>
      <c r="CM84" s="896"/>
      <c r="CN84" s="897"/>
      <c r="CO84" s="897"/>
      <c r="CP84" s="897"/>
      <c r="CQ84" s="898"/>
      <c r="CR84" s="896"/>
      <c r="CS84" s="897"/>
      <c r="CT84" s="897"/>
      <c r="CU84" s="897"/>
      <c r="CV84" s="898"/>
      <c r="CW84" s="896"/>
      <c r="CX84" s="897"/>
      <c r="CY84" s="897"/>
      <c r="CZ84" s="897"/>
      <c r="DA84" s="898"/>
      <c r="DB84" s="896"/>
      <c r="DC84" s="897"/>
      <c r="DD84" s="897"/>
      <c r="DE84" s="897"/>
      <c r="DF84" s="898"/>
      <c r="DG84" s="896"/>
      <c r="DH84" s="897"/>
      <c r="DI84" s="897"/>
      <c r="DJ84" s="897"/>
      <c r="DK84" s="898"/>
      <c r="DL84" s="896"/>
      <c r="DM84" s="897"/>
      <c r="DN84" s="897"/>
      <c r="DO84" s="897"/>
      <c r="DP84" s="898"/>
      <c r="DQ84" s="896"/>
      <c r="DR84" s="897"/>
      <c r="DS84" s="897"/>
      <c r="DT84" s="897"/>
      <c r="DU84" s="898"/>
      <c r="DV84" s="893"/>
      <c r="DW84" s="894"/>
      <c r="DX84" s="894"/>
      <c r="DY84" s="894"/>
      <c r="DZ84" s="895"/>
      <c r="EA84" s="212"/>
    </row>
    <row r="85" spans="1:131" ht="26.25" customHeight="1" x14ac:dyDescent="0.2">
      <c r="A85" s="220">
        <v>18</v>
      </c>
      <c r="B85" s="905"/>
      <c r="C85" s="906"/>
      <c r="D85" s="906"/>
      <c r="E85" s="906"/>
      <c r="F85" s="906"/>
      <c r="G85" s="906"/>
      <c r="H85" s="906"/>
      <c r="I85" s="906"/>
      <c r="J85" s="906"/>
      <c r="K85" s="906"/>
      <c r="L85" s="906"/>
      <c r="M85" s="906"/>
      <c r="N85" s="906"/>
      <c r="O85" s="906"/>
      <c r="P85" s="907"/>
      <c r="Q85" s="904"/>
      <c r="R85" s="864"/>
      <c r="S85" s="864"/>
      <c r="T85" s="864"/>
      <c r="U85" s="864"/>
      <c r="V85" s="864"/>
      <c r="W85" s="864"/>
      <c r="X85" s="864"/>
      <c r="Y85" s="864"/>
      <c r="Z85" s="864"/>
      <c r="AA85" s="864"/>
      <c r="AB85" s="864"/>
      <c r="AC85" s="864"/>
      <c r="AD85" s="864"/>
      <c r="AE85" s="864"/>
      <c r="AF85" s="864"/>
      <c r="AG85" s="864"/>
      <c r="AH85" s="864"/>
      <c r="AI85" s="864"/>
      <c r="AJ85" s="864"/>
      <c r="AK85" s="864"/>
      <c r="AL85" s="864"/>
      <c r="AM85" s="864"/>
      <c r="AN85" s="864"/>
      <c r="AO85" s="864"/>
      <c r="AP85" s="864"/>
      <c r="AQ85" s="864"/>
      <c r="AR85" s="864"/>
      <c r="AS85" s="864"/>
      <c r="AT85" s="864"/>
      <c r="AU85" s="864"/>
      <c r="AV85" s="864"/>
      <c r="AW85" s="864"/>
      <c r="AX85" s="864"/>
      <c r="AY85" s="864"/>
      <c r="AZ85" s="866"/>
      <c r="BA85" s="866"/>
      <c r="BB85" s="866"/>
      <c r="BC85" s="866"/>
      <c r="BD85" s="867"/>
      <c r="BE85" s="223"/>
      <c r="BF85" s="223"/>
      <c r="BG85" s="223"/>
      <c r="BH85" s="223"/>
      <c r="BI85" s="223"/>
      <c r="BJ85" s="223"/>
      <c r="BK85" s="223"/>
      <c r="BL85" s="223"/>
      <c r="BM85" s="223"/>
      <c r="BN85" s="223"/>
      <c r="BO85" s="223"/>
      <c r="BP85" s="223"/>
      <c r="BQ85" s="220">
        <v>79</v>
      </c>
      <c r="BR85" s="225"/>
      <c r="BS85" s="893"/>
      <c r="BT85" s="894"/>
      <c r="BU85" s="894"/>
      <c r="BV85" s="894"/>
      <c r="BW85" s="894"/>
      <c r="BX85" s="894"/>
      <c r="BY85" s="894"/>
      <c r="BZ85" s="894"/>
      <c r="CA85" s="894"/>
      <c r="CB85" s="894"/>
      <c r="CC85" s="894"/>
      <c r="CD85" s="894"/>
      <c r="CE85" s="894"/>
      <c r="CF85" s="894"/>
      <c r="CG85" s="899"/>
      <c r="CH85" s="896"/>
      <c r="CI85" s="897"/>
      <c r="CJ85" s="897"/>
      <c r="CK85" s="897"/>
      <c r="CL85" s="898"/>
      <c r="CM85" s="896"/>
      <c r="CN85" s="897"/>
      <c r="CO85" s="897"/>
      <c r="CP85" s="897"/>
      <c r="CQ85" s="898"/>
      <c r="CR85" s="896"/>
      <c r="CS85" s="897"/>
      <c r="CT85" s="897"/>
      <c r="CU85" s="897"/>
      <c r="CV85" s="898"/>
      <c r="CW85" s="896"/>
      <c r="CX85" s="897"/>
      <c r="CY85" s="897"/>
      <c r="CZ85" s="897"/>
      <c r="DA85" s="898"/>
      <c r="DB85" s="896"/>
      <c r="DC85" s="897"/>
      <c r="DD85" s="897"/>
      <c r="DE85" s="897"/>
      <c r="DF85" s="898"/>
      <c r="DG85" s="896"/>
      <c r="DH85" s="897"/>
      <c r="DI85" s="897"/>
      <c r="DJ85" s="897"/>
      <c r="DK85" s="898"/>
      <c r="DL85" s="896"/>
      <c r="DM85" s="897"/>
      <c r="DN85" s="897"/>
      <c r="DO85" s="897"/>
      <c r="DP85" s="898"/>
      <c r="DQ85" s="896"/>
      <c r="DR85" s="897"/>
      <c r="DS85" s="897"/>
      <c r="DT85" s="897"/>
      <c r="DU85" s="898"/>
      <c r="DV85" s="893"/>
      <c r="DW85" s="894"/>
      <c r="DX85" s="894"/>
      <c r="DY85" s="894"/>
      <c r="DZ85" s="895"/>
      <c r="EA85" s="212"/>
    </row>
    <row r="86" spans="1:131" ht="26.25" customHeight="1" x14ac:dyDescent="0.2">
      <c r="A86" s="220">
        <v>19</v>
      </c>
      <c r="B86" s="905"/>
      <c r="C86" s="906"/>
      <c r="D86" s="906"/>
      <c r="E86" s="906"/>
      <c r="F86" s="906"/>
      <c r="G86" s="906"/>
      <c r="H86" s="906"/>
      <c r="I86" s="906"/>
      <c r="J86" s="906"/>
      <c r="K86" s="906"/>
      <c r="L86" s="906"/>
      <c r="M86" s="906"/>
      <c r="N86" s="906"/>
      <c r="O86" s="906"/>
      <c r="P86" s="907"/>
      <c r="Q86" s="904"/>
      <c r="R86" s="864"/>
      <c r="S86" s="864"/>
      <c r="T86" s="864"/>
      <c r="U86" s="864"/>
      <c r="V86" s="864"/>
      <c r="W86" s="864"/>
      <c r="X86" s="864"/>
      <c r="Y86" s="864"/>
      <c r="Z86" s="864"/>
      <c r="AA86" s="864"/>
      <c r="AB86" s="864"/>
      <c r="AC86" s="864"/>
      <c r="AD86" s="864"/>
      <c r="AE86" s="864"/>
      <c r="AF86" s="864"/>
      <c r="AG86" s="864"/>
      <c r="AH86" s="864"/>
      <c r="AI86" s="864"/>
      <c r="AJ86" s="864"/>
      <c r="AK86" s="864"/>
      <c r="AL86" s="864"/>
      <c r="AM86" s="864"/>
      <c r="AN86" s="864"/>
      <c r="AO86" s="864"/>
      <c r="AP86" s="864"/>
      <c r="AQ86" s="864"/>
      <c r="AR86" s="864"/>
      <c r="AS86" s="864"/>
      <c r="AT86" s="864"/>
      <c r="AU86" s="864"/>
      <c r="AV86" s="864"/>
      <c r="AW86" s="864"/>
      <c r="AX86" s="864"/>
      <c r="AY86" s="864"/>
      <c r="AZ86" s="866"/>
      <c r="BA86" s="866"/>
      <c r="BB86" s="866"/>
      <c r="BC86" s="866"/>
      <c r="BD86" s="867"/>
      <c r="BE86" s="223"/>
      <c r="BF86" s="223"/>
      <c r="BG86" s="223"/>
      <c r="BH86" s="223"/>
      <c r="BI86" s="223"/>
      <c r="BJ86" s="223"/>
      <c r="BK86" s="223"/>
      <c r="BL86" s="223"/>
      <c r="BM86" s="223"/>
      <c r="BN86" s="223"/>
      <c r="BO86" s="223"/>
      <c r="BP86" s="223"/>
      <c r="BQ86" s="220">
        <v>80</v>
      </c>
      <c r="BR86" s="225"/>
      <c r="BS86" s="893"/>
      <c r="BT86" s="894"/>
      <c r="BU86" s="894"/>
      <c r="BV86" s="894"/>
      <c r="BW86" s="894"/>
      <c r="BX86" s="894"/>
      <c r="BY86" s="894"/>
      <c r="BZ86" s="894"/>
      <c r="CA86" s="894"/>
      <c r="CB86" s="894"/>
      <c r="CC86" s="894"/>
      <c r="CD86" s="894"/>
      <c r="CE86" s="894"/>
      <c r="CF86" s="894"/>
      <c r="CG86" s="899"/>
      <c r="CH86" s="896"/>
      <c r="CI86" s="897"/>
      <c r="CJ86" s="897"/>
      <c r="CK86" s="897"/>
      <c r="CL86" s="898"/>
      <c r="CM86" s="896"/>
      <c r="CN86" s="897"/>
      <c r="CO86" s="897"/>
      <c r="CP86" s="897"/>
      <c r="CQ86" s="898"/>
      <c r="CR86" s="896"/>
      <c r="CS86" s="897"/>
      <c r="CT86" s="897"/>
      <c r="CU86" s="897"/>
      <c r="CV86" s="898"/>
      <c r="CW86" s="896"/>
      <c r="CX86" s="897"/>
      <c r="CY86" s="897"/>
      <c r="CZ86" s="897"/>
      <c r="DA86" s="898"/>
      <c r="DB86" s="896"/>
      <c r="DC86" s="897"/>
      <c r="DD86" s="897"/>
      <c r="DE86" s="897"/>
      <c r="DF86" s="898"/>
      <c r="DG86" s="896"/>
      <c r="DH86" s="897"/>
      <c r="DI86" s="897"/>
      <c r="DJ86" s="897"/>
      <c r="DK86" s="898"/>
      <c r="DL86" s="896"/>
      <c r="DM86" s="897"/>
      <c r="DN86" s="897"/>
      <c r="DO86" s="897"/>
      <c r="DP86" s="898"/>
      <c r="DQ86" s="896"/>
      <c r="DR86" s="897"/>
      <c r="DS86" s="897"/>
      <c r="DT86" s="897"/>
      <c r="DU86" s="898"/>
      <c r="DV86" s="893"/>
      <c r="DW86" s="894"/>
      <c r="DX86" s="894"/>
      <c r="DY86" s="894"/>
      <c r="DZ86" s="895"/>
      <c r="EA86" s="212"/>
    </row>
    <row r="87" spans="1:131" ht="26.25" customHeight="1" x14ac:dyDescent="0.2">
      <c r="A87" s="226">
        <v>20</v>
      </c>
      <c r="B87" s="911"/>
      <c r="C87" s="912"/>
      <c r="D87" s="912"/>
      <c r="E87" s="912"/>
      <c r="F87" s="912"/>
      <c r="G87" s="912"/>
      <c r="H87" s="912"/>
      <c r="I87" s="912"/>
      <c r="J87" s="912"/>
      <c r="K87" s="912"/>
      <c r="L87" s="912"/>
      <c r="M87" s="912"/>
      <c r="N87" s="912"/>
      <c r="O87" s="912"/>
      <c r="P87" s="913"/>
      <c r="Q87" s="914"/>
      <c r="R87" s="915"/>
      <c r="S87" s="915"/>
      <c r="T87" s="915"/>
      <c r="U87" s="915"/>
      <c r="V87" s="915"/>
      <c r="W87" s="915"/>
      <c r="X87" s="915"/>
      <c r="Y87" s="915"/>
      <c r="Z87" s="915"/>
      <c r="AA87" s="915"/>
      <c r="AB87" s="915"/>
      <c r="AC87" s="915"/>
      <c r="AD87" s="915"/>
      <c r="AE87" s="915"/>
      <c r="AF87" s="915"/>
      <c r="AG87" s="915"/>
      <c r="AH87" s="915"/>
      <c r="AI87" s="915"/>
      <c r="AJ87" s="915"/>
      <c r="AK87" s="915"/>
      <c r="AL87" s="915"/>
      <c r="AM87" s="915"/>
      <c r="AN87" s="915"/>
      <c r="AO87" s="915"/>
      <c r="AP87" s="915"/>
      <c r="AQ87" s="915"/>
      <c r="AR87" s="915"/>
      <c r="AS87" s="915"/>
      <c r="AT87" s="915"/>
      <c r="AU87" s="915"/>
      <c r="AV87" s="915"/>
      <c r="AW87" s="915"/>
      <c r="AX87" s="915"/>
      <c r="AY87" s="915"/>
      <c r="AZ87" s="916"/>
      <c r="BA87" s="916"/>
      <c r="BB87" s="916"/>
      <c r="BC87" s="916"/>
      <c r="BD87" s="917"/>
      <c r="BE87" s="223"/>
      <c r="BF87" s="223"/>
      <c r="BG87" s="223"/>
      <c r="BH87" s="223"/>
      <c r="BI87" s="223"/>
      <c r="BJ87" s="223"/>
      <c r="BK87" s="223"/>
      <c r="BL87" s="223"/>
      <c r="BM87" s="223"/>
      <c r="BN87" s="223"/>
      <c r="BO87" s="223"/>
      <c r="BP87" s="223"/>
      <c r="BQ87" s="220">
        <v>81</v>
      </c>
      <c r="BR87" s="225"/>
      <c r="BS87" s="893"/>
      <c r="BT87" s="894"/>
      <c r="BU87" s="894"/>
      <c r="BV87" s="894"/>
      <c r="BW87" s="894"/>
      <c r="BX87" s="894"/>
      <c r="BY87" s="894"/>
      <c r="BZ87" s="894"/>
      <c r="CA87" s="894"/>
      <c r="CB87" s="894"/>
      <c r="CC87" s="894"/>
      <c r="CD87" s="894"/>
      <c r="CE87" s="894"/>
      <c r="CF87" s="894"/>
      <c r="CG87" s="899"/>
      <c r="CH87" s="896"/>
      <c r="CI87" s="897"/>
      <c r="CJ87" s="897"/>
      <c r="CK87" s="897"/>
      <c r="CL87" s="898"/>
      <c r="CM87" s="896"/>
      <c r="CN87" s="897"/>
      <c r="CO87" s="897"/>
      <c r="CP87" s="897"/>
      <c r="CQ87" s="898"/>
      <c r="CR87" s="896"/>
      <c r="CS87" s="897"/>
      <c r="CT87" s="897"/>
      <c r="CU87" s="897"/>
      <c r="CV87" s="898"/>
      <c r="CW87" s="896"/>
      <c r="CX87" s="897"/>
      <c r="CY87" s="897"/>
      <c r="CZ87" s="897"/>
      <c r="DA87" s="898"/>
      <c r="DB87" s="896"/>
      <c r="DC87" s="897"/>
      <c r="DD87" s="897"/>
      <c r="DE87" s="897"/>
      <c r="DF87" s="898"/>
      <c r="DG87" s="896"/>
      <c r="DH87" s="897"/>
      <c r="DI87" s="897"/>
      <c r="DJ87" s="897"/>
      <c r="DK87" s="898"/>
      <c r="DL87" s="896"/>
      <c r="DM87" s="897"/>
      <c r="DN87" s="897"/>
      <c r="DO87" s="897"/>
      <c r="DP87" s="898"/>
      <c r="DQ87" s="896"/>
      <c r="DR87" s="897"/>
      <c r="DS87" s="897"/>
      <c r="DT87" s="897"/>
      <c r="DU87" s="898"/>
      <c r="DV87" s="893"/>
      <c r="DW87" s="894"/>
      <c r="DX87" s="894"/>
      <c r="DY87" s="894"/>
      <c r="DZ87" s="895"/>
      <c r="EA87" s="212"/>
    </row>
    <row r="88" spans="1:131" ht="26.25" customHeight="1" thickBot="1" x14ac:dyDescent="0.25">
      <c r="A88" s="222" t="s">
        <v>376</v>
      </c>
      <c r="B88" s="823" t="s">
        <v>403</v>
      </c>
      <c r="C88" s="824"/>
      <c r="D88" s="824"/>
      <c r="E88" s="824"/>
      <c r="F88" s="824"/>
      <c r="G88" s="824"/>
      <c r="H88" s="824"/>
      <c r="I88" s="824"/>
      <c r="J88" s="824"/>
      <c r="K88" s="824"/>
      <c r="L88" s="824"/>
      <c r="M88" s="824"/>
      <c r="N88" s="824"/>
      <c r="O88" s="824"/>
      <c r="P88" s="825"/>
      <c r="Q88" s="874"/>
      <c r="R88" s="875"/>
      <c r="S88" s="875"/>
      <c r="T88" s="875"/>
      <c r="U88" s="875"/>
      <c r="V88" s="875"/>
      <c r="W88" s="875"/>
      <c r="X88" s="875"/>
      <c r="Y88" s="875"/>
      <c r="Z88" s="875"/>
      <c r="AA88" s="875"/>
      <c r="AB88" s="875"/>
      <c r="AC88" s="875"/>
      <c r="AD88" s="875"/>
      <c r="AE88" s="875"/>
      <c r="AF88" s="878">
        <f>SUM(AF68:AJ87)</f>
        <v>6086</v>
      </c>
      <c r="AG88" s="878"/>
      <c r="AH88" s="878"/>
      <c r="AI88" s="878"/>
      <c r="AJ88" s="878"/>
      <c r="AK88" s="875"/>
      <c r="AL88" s="875"/>
      <c r="AM88" s="875"/>
      <c r="AN88" s="875"/>
      <c r="AO88" s="875"/>
      <c r="AP88" s="878">
        <f>SUM(AP68:AT87)</f>
        <v>1672</v>
      </c>
      <c r="AQ88" s="878"/>
      <c r="AR88" s="878"/>
      <c r="AS88" s="878"/>
      <c r="AT88" s="878"/>
      <c r="AU88" s="878">
        <f>SUM(AU68:AY87)</f>
        <v>60</v>
      </c>
      <c r="AV88" s="878"/>
      <c r="AW88" s="878"/>
      <c r="AX88" s="878"/>
      <c r="AY88" s="878"/>
      <c r="AZ88" s="883"/>
      <c r="BA88" s="883"/>
      <c r="BB88" s="883"/>
      <c r="BC88" s="883"/>
      <c r="BD88" s="884"/>
      <c r="BE88" s="223"/>
      <c r="BF88" s="223"/>
      <c r="BG88" s="223"/>
      <c r="BH88" s="223"/>
      <c r="BI88" s="223"/>
      <c r="BJ88" s="223"/>
      <c r="BK88" s="223"/>
      <c r="BL88" s="223"/>
      <c r="BM88" s="223"/>
      <c r="BN88" s="223"/>
      <c r="BO88" s="223"/>
      <c r="BP88" s="223"/>
      <c r="BQ88" s="220">
        <v>82</v>
      </c>
      <c r="BR88" s="225"/>
      <c r="BS88" s="893"/>
      <c r="BT88" s="894"/>
      <c r="BU88" s="894"/>
      <c r="BV88" s="894"/>
      <c r="BW88" s="894"/>
      <c r="BX88" s="894"/>
      <c r="BY88" s="894"/>
      <c r="BZ88" s="894"/>
      <c r="CA88" s="894"/>
      <c r="CB88" s="894"/>
      <c r="CC88" s="894"/>
      <c r="CD88" s="894"/>
      <c r="CE88" s="894"/>
      <c r="CF88" s="894"/>
      <c r="CG88" s="899"/>
      <c r="CH88" s="896"/>
      <c r="CI88" s="897"/>
      <c r="CJ88" s="897"/>
      <c r="CK88" s="897"/>
      <c r="CL88" s="898"/>
      <c r="CM88" s="896"/>
      <c r="CN88" s="897"/>
      <c r="CO88" s="897"/>
      <c r="CP88" s="897"/>
      <c r="CQ88" s="898"/>
      <c r="CR88" s="896"/>
      <c r="CS88" s="897"/>
      <c r="CT88" s="897"/>
      <c r="CU88" s="897"/>
      <c r="CV88" s="898"/>
      <c r="CW88" s="896"/>
      <c r="CX88" s="897"/>
      <c r="CY88" s="897"/>
      <c r="CZ88" s="897"/>
      <c r="DA88" s="898"/>
      <c r="DB88" s="896"/>
      <c r="DC88" s="897"/>
      <c r="DD88" s="897"/>
      <c r="DE88" s="897"/>
      <c r="DF88" s="898"/>
      <c r="DG88" s="896"/>
      <c r="DH88" s="897"/>
      <c r="DI88" s="897"/>
      <c r="DJ88" s="897"/>
      <c r="DK88" s="898"/>
      <c r="DL88" s="896"/>
      <c r="DM88" s="897"/>
      <c r="DN88" s="897"/>
      <c r="DO88" s="897"/>
      <c r="DP88" s="898"/>
      <c r="DQ88" s="896"/>
      <c r="DR88" s="897"/>
      <c r="DS88" s="897"/>
      <c r="DT88" s="897"/>
      <c r="DU88" s="898"/>
      <c r="DV88" s="893"/>
      <c r="DW88" s="894"/>
      <c r="DX88" s="894"/>
      <c r="DY88" s="894"/>
      <c r="DZ88" s="89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3"/>
      <c r="BT89" s="894"/>
      <c r="BU89" s="894"/>
      <c r="BV89" s="894"/>
      <c r="BW89" s="894"/>
      <c r="BX89" s="894"/>
      <c r="BY89" s="894"/>
      <c r="BZ89" s="894"/>
      <c r="CA89" s="894"/>
      <c r="CB89" s="894"/>
      <c r="CC89" s="894"/>
      <c r="CD89" s="894"/>
      <c r="CE89" s="894"/>
      <c r="CF89" s="894"/>
      <c r="CG89" s="899"/>
      <c r="CH89" s="896"/>
      <c r="CI89" s="897"/>
      <c r="CJ89" s="897"/>
      <c r="CK89" s="897"/>
      <c r="CL89" s="898"/>
      <c r="CM89" s="896"/>
      <c r="CN89" s="897"/>
      <c r="CO89" s="897"/>
      <c r="CP89" s="897"/>
      <c r="CQ89" s="898"/>
      <c r="CR89" s="896"/>
      <c r="CS89" s="897"/>
      <c r="CT89" s="897"/>
      <c r="CU89" s="897"/>
      <c r="CV89" s="898"/>
      <c r="CW89" s="896"/>
      <c r="CX89" s="897"/>
      <c r="CY89" s="897"/>
      <c r="CZ89" s="897"/>
      <c r="DA89" s="898"/>
      <c r="DB89" s="896"/>
      <c r="DC89" s="897"/>
      <c r="DD89" s="897"/>
      <c r="DE89" s="897"/>
      <c r="DF89" s="898"/>
      <c r="DG89" s="896"/>
      <c r="DH89" s="897"/>
      <c r="DI89" s="897"/>
      <c r="DJ89" s="897"/>
      <c r="DK89" s="898"/>
      <c r="DL89" s="896"/>
      <c r="DM89" s="897"/>
      <c r="DN89" s="897"/>
      <c r="DO89" s="897"/>
      <c r="DP89" s="898"/>
      <c r="DQ89" s="896"/>
      <c r="DR89" s="897"/>
      <c r="DS89" s="897"/>
      <c r="DT89" s="897"/>
      <c r="DU89" s="898"/>
      <c r="DV89" s="893"/>
      <c r="DW89" s="894"/>
      <c r="DX89" s="894"/>
      <c r="DY89" s="894"/>
      <c r="DZ89" s="89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3"/>
      <c r="BT90" s="894"/>
      <c r="BU90" s="894"/>
      <c r="BV90" s="894"/>
      <c r="BW90" s="894"/>
      <c r="BX90" s="894"/>
      <c r="BY90" s="894"/>
      <c r="BZ90" s="894"/>
      <c r="CA90" s="894"/>
      <c r="CB90" s="894"/>
      <c r="CC90" s="894"/>
      <c r="CD90" s="894"/>
      <c r="CE90" s="894"/>
      <c r="CF90" s="894"/>
      <c r="CG90" s="899"/>
      <c r="CH90" s="896"/>
      <c r="CI90" s="897"/>
      <c r="CJ90" s="897"/>
      <c r="CK90" s="897"/>
      <c r="CL90" s="898"/>
      <c r="CM90" s="896"/>
      <c r="CN90" s="897"/>
      <c r="CO90" s="897"/>
      <c r="CP90" s="897"/>
      <c r="CQ90" s="898"/>
      <c r="CR90" s="896"/>
      <c r="CS90" s="897"/>
      <c r="CT90" s="897"/>
      <c r="CU90" s="897"/>
      <c r="CV90" s="898"/>
      <c r="CW90" s="896"/>
      <c r="CX90" s="897"/>
      <c r="CY90" s="897"/>
      <c r="CZ90" s="897"/>
      <c r="DA90" s="898"/>
      <c r="DB90" s="896"/>
      <c r="DC90" s="897"/>
      <c r="DD90" s="897"/>
      <c r="DE90" s="897"/>
      <c r="DF90" s="898"/>
      <c r="DG90" s="896"/>
      <c r="DH90" s="897"/>
      <c r="DI90" s="897"/>
      <c r="DJ90" s="897"/>
      <c r="DK90" s="898"/>
      <c r="DL90" s="896"/>
      <c r="DM90" s="897"/>
      <c r="DN90" s="897"/>
      <c r="DO90" s="897"/>
      <c r="DP90" s="898"/>
      <c r="DQ90" s="896"/>
      <c r="DR90" s="897"/>
      <c r="DS90" s="897"/>
      <c r="DT90" s="897"/>
      <c r="DU90" s="898"/>
      <c r="DV90" s="893"/>
      <c r="DW90" s="894"/>
      <c r="DX90" s="894"/>
      <c r="DY90" s="894"/>
      <c r="DZ90" s="89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3"/>
      <c r="BT91" s="894"/>
      <c r="BU91" s="894"/>
      <c r="BV91" s="894"/>
      <c r="BW91" s="894"/>
      <c r="BX91" s="894"/>
      <c r="BY91" s="894"/>
      <c r="BZ91" s="894"/>
      <c r="CA91" s="894"/>
      <c r="CB91" s="894"/>
      <c r="CC91" s="894"/>
      <c r="CD91" s="894"/>
      <c r="CE91" s="894"/>
      <c r="CF91" s="894"/>
      <c r="CG91" s="899"/>
      <c r="CH91" s="896"/>
      <c r="CI91" s="897"/>
      <c r="CJ91" s="897"/>
      <c r="CK91" s="897"/>
      <c r="CL91" s="898"/>
      <c r="CM91" s="896"/>
      <c r="CN91" s="897"/>
      <c r="CO91" s="897"/>
      <c r="CP91" s="897"/>
      <c r="CQ91" s="898"/>
      <c r="CR91" s="896"/>
      <c r="CS91" s="897"/>
      <c r="CT91" s="897"/>
      <c r="CU91" s="897"/>
      <c r="CV91" s="898"/>
      <c r="CW91" s="896"/>
      <c r="CX91" s="897"/>
      <c r="CY91" s="897"/>
      <c r="CZ91" s="897"/>
      <c r="DA91" s="898"/>
      <c r="DB91" s="896"/>
      <c r="DC91" s="897"/>
      <c r="DD91" s="897"/>
      <c r="DE91" s="897"/>
      <c r="DF91" s="898"/>
      <c r="DG91" s="896"/>
      <c r="DH91" s="897"/>
      <c r="DI91" s="897"/>
      <c r="DJ91" s="897"/>
      <c r="DK91" s="898"/>
      <c r="DL91" s="896"/>
      <c r="DM91" s="897"/>
      <c r="DN91" s="897"/>
      <c r="DO91" s="897"/>
      <c r="DP91" s="898"/>
      <c r="DQ91" s="896"/>
      <c r="DR91" s="897"/>
      <c r="DS91" s="897"/>
      <c r="DT91" s="897"/>
      <c r="DU91" s="898"/>
      <c r="DV91" s="893"/>
      <c r="DW91" s="894"/>
      <c r="DX91" s="894"/>
      <c r="DY91" s="894"/>
      <c r="DZ91" s="89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3"/>
      <c r="BT92" s="894"/>
      <c r="BU92" s="894"/>
      <c r="BV92" s="894"/>
      <c r="BW92" s="894"/>
      <c r="BX92" s="894"/>
      <c r="BY92" s="894"/>
      <c r="BZ92" s="894"/>
      <c r="CA92" s="894"/>
      <c r="CB92" s="894"/>
      <c r="CC92" s="894"/>
      <c r="CD92" s="894"/>
      <c r="CE92" s="894"/>
      <c r="CF92" s="894"/>
      <c r="CG92" s="899"/>
      <c r="CH92" s="896"/>
      <c r="CI92" s="897"/>
      <c r="CJ92" s="897"/>
      <c r="CK92" s="897"/>
      <c r="CL92" s="898"/>
      <c r="CM92" s="896"/>
      <c r="CN92" s="897"/>
      <c r="CO92" s="897"/>
      <c r="CP92" s="897"/>
      <c r="CQ92" s="898"/>
      <c r="CR92" s="896"/>
      <c r="CS92" s="897"/>
      <c r="CT92" s="897"/>
      <c r="CU92" s="897"/>
      <c r="CV92" s="898"/>
      <c r="CW92" s="896"/>
      <c r="CX92" s="897"/>
      <c r="CY92" s="897"/>
      <c r="CZ92" s="897"/>
      <c r="DA92" s="898"/>
      <c r="DB92" s="896"/>
      <c r="DC92" s="897"/>
      <c r="DD92" s="897"/>
      <c r="DE92" s="897"/>
      <c r="DF92" s="898"/>
      <c r="DG92" s="896"/>
      <c r="DH92" s="897"/>
      <c r="DI92" s="897"/>
      <c r="DJ92" s="897"/>
      <c r="DK92" s="898"/>
      <c r="DL92" s="896"/>
      <c r="DM92" s="897"/>
      <c r="DN92" s="897"/>
      <c r="DO92" s="897"/>
      <c r="DP92" s="898"/>
      <c r="DQ92" s="896"/>
      <c r="DR92" s="897"/>
      <c r="DS92" s="897"/>
      <c r="DT92" s="897"/>
      <c r="DU92" s="898"/>
      <c r="DV92" s="893"/>
      <c r="DW92" s="894"/>
      <c r="DX92" s="894"/>
      <c r="DY92" s="894"/>
      <c r="DZ92" s="89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3"/>
      <c r="BT93" s="894"/>
      <c r="BU93" s="894"/>
      <c r="BV93" s="894"/>
      <c r="BW93" s="894"/>
      <c r="BX93" s="894"/>
      <c r="BY93" s="894"/>
      <c r="BZ93" s="894"/>
      <c r="CA93" s="894"/>
      <c r="CB93" s="894"/>
      <c r="CC93" s="894"/>
      <c r="CD93" s="894"/>
      <c r="CE93" s="894"/>
      <c r="CF93" s="894"/>
      <c r="CG93" s="899"/>
      <c r="CH93" s="896"/>
      <c r="CI93" s="897"/>
      <c r="CJ93" s="897"/>
      <c r="CK93" s="897"/>
      <c r="CL93" s="898"/>
      <c r="CM93" s="896"/>
      <c r="CN93" s="897"/>
      <c r="CO93" s="897"/>
      <c r="CP93" s="897"/>
      <c r="CQ93" s="898"/>
      <c r="CR93" s="896"/>
      <c r="CS93" s="897"/>
      <c r="CT93" s="897"/>
      <c r="CU93" s="897"/>
      <c r="CV93" s="898"/>
      <c r="CW93" s="896"/>
      <c r="CX93" s="897"/>
      <c r="CY93" s="897"/>
      <c r="CZ93" s="897"/>
      <c r="DA93" s="898"/>
      <c r="DB93" s="896"/>
      <c r="DC93" s="897"/>
      <c r="DD93" s="897"/>
      <c r="DE93" s="897"/>
      <c r="DF93" s="898"/>
      <c r="DG93" s="896"/>
      <c r="DH93" s="897"/>
      <c r="DI93" s="897"/>
      <c r="DJ93" s="897"/>
      <c r="DK93" s="898"/>
      <c r="DL93" s="896"/>
      <c r="DM93" s="897"/>
      <c r="DN93" s="897"/>
      <c r="DO93" s="897"/>
      <c r="DP93" s="898"/>
      <c r="DQ93" s="896"/>
      <c r="DR93" s="897"/>
      <c r="DS93" s="897"/>
      <c r="DT93" s="897"/>
      <c r="DU93" s="898"/>
      <c r="DV93" s="893"/>
      <c r="DW93" s="894"/>
      <c r="DX93" s="894"/>
      <c r="DY93" s="894"/>
      <c r="DZ93" s="89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3"/>
      <c r="BT94" s="894"/>
      <c r="BU94" s="894"/>
      <c r="BV94" s="894"/>
      <c r="BW94" s="894"/>
      <c r="BX94" s="894"/>
      <c r="BY94" s="894"/>
      <c r="BZ94" s="894"/>
      <c r="CA94" s="894"/>
      <c r="CB94" s="894"/>
      <c r="CC94" s="894"/>
      <c r="CD94" s="894"/>
      <c r="CE94" s="894"/>
      <c r="CF94" s="894"/>
      <c r="CG94" s="899"/>
      <c r="CH94" s="896"/>
      <c r="CI94" s="897"/>
      <c r="CJ94" s="897"/>
      <c r="CK94" s="897"/>
      <c r="CL94" s="898"/>
      <c r="CM94" s="896"/>
      <c r="CN94" s="897"/>
      <c r="CO94" s="897"/>
      <c r="CP94" s="897"/>
      <c r="CQ94" s="898"/>
      <c r="CR94" s="896"/>
      <c r="CS94" s="897"/>
      <c r="CT94" s="897"/>
      <c r="CU94" s="897"/>
      <c r="CV94" s="898"/>
      <c r="CW94" s="896"/>
      <c r="CX94" s="897"/>
      <c r="CY94" s="897"/>
      <c r="CZ94" s="897"/>
      <c r="DA94" s="898"/>
      <c r="DB94" s="896"/>
      <c r="DC94" s="897"/>
      <c r="DD94" s="897"/>
      <c r="DE94" s="897"/>
      <c r="DF94" s="898"/>
      <c r="DG94" s="896"/>
      <c r="DH94" s="897"/>
      <c r="DI94" s="897"/>
      <c r="DJ94" s="897"/>
      <c r="DK94" s="898"/>
      <c r="DL94" s="896"/>
      <c r="DM94" s="897"/>
      <c r="DN94" s="897"/>
      <c r="DO94" s="897"/>
      <c r="DP94" s="898"/>
      <c r="DQ94" s="896"/>
      <c r="DR94" s="897"/>
      <c r="DS94" s="897"/>
      <c r="DT94" s="897"/>
      <c r="DU94" s="898"/>
      <c r="DV94" s="893"/>
      <c r="DW94" s="894"/>
      <c r="DX94" s="894"/>
      <c r="DY94" s="894"/>
      <c r="DZ94" s="89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3"/>
      <c r="BT95" s="894"/>
      <c r="BU95" s="894"/>
      <c r="BV95" s="894"/>
      <c r="BW95" s="894"/>
      <c r="BX95" s="894"/>
      <c r="BY95" s="894"/>
      <c r="BZ95" s="894"/>
      <c r="CA95" s="894"/>
      <c r="CB95" s="894"/>
      <c r="CC95" s="894"/>
      <c r="CD95" s="894"/>
      <c r="CE95" s="894"/>
      <c r="CF95" s="894"/>
      <c r="CG95" s="899"/>
      <c r="CH95" s="896"/>
      <c r="CI95" s="897"/>
      <c r="CJ95" s="897"/>
      <c r="CK95" s="897"/>
      <c r="CL95" s="898"/>
      <c r="CM95" s="896"/>
      <c r="CN95" s="897"/>
      <c r="CO95" s="897"/>
      <c r="CP95" s="897"/>
      <c r="CQ95" s="898"/>
      <c r="CR95" s="896"/>
      <c r="CS95" s="897"/>
      <c r="CT95" s="897"/>
      <c r="CU95" s="897"/>
      <c r="CV95" s="898"/>
      <c r="CW95" s="896"/>
      <c r="CX95" s="897"/>
      <c r="CY95" s="897"/>
      <c r="CZ95" s="897"/>
      <c r="DA95" s="898"/>
      <c r="DB95" s="896"/>
      <c r="DC95" s="897"/>
      <c r="DD95" s="897"/>
      <c r="DE95" s="897"/>
      <c r="DF95" s="898"/>
      <c r="DG95" s="896"/>
      <c r="DH95" s="897"/>
      <c r="DI95" s="897"/>
      <c r="DJ95" s="897"/>
      <c r="DK95" s="898"/>
      <c r="DL95" s="896"/>
      <c r="DM95" s="897"/>
      <c r="DN95" s="897"/>
      <c r="DO95" s="897"/>
      <c r="DP95" s="898"/>
      <c r="DQ95" s="896"/>
      <c r="DR95" s="897"/>
      <c r="DS95" s="897"/>
      <c r="DT95" s="897"/>
      <c r="DU95" s="898"/>
      <c r="DV95" s="893"/>
      <c r="DW95" s="894"/>
      <c r="DX95" s="894"/>
      <c r="DY95" s="894"/>
      <c r="DZ95" s="89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3"/>
      <c r="BT96" s="894"/>
      <c r="BU96" s="894"/>
      <c r="BV96" s="894"/>
      <c r="BW96" s="894"/>
      <c r="BX96" s="894"/>
      <c r="BY96" s="894"/>
      <c r="BZ96" s="894"/>
      <c r="CA96" s="894"/>
      <c r="CB96" s="894"/>
      <c r="CC96" s="894"/>
      <c r="CD96" s="894"/>
      <c r="CE96" s="894"/>
      <c r="CF96" s="894"/>
      <c r="CG96" s="899"/>
      <c r="CH96" s="896"/>
      <c r="CI96" s="897"/>
      <c r="CJ96" s="897"/>
      <c r="CK96" s="897"/>
      <c r="CL96" s="898"/>
      <c r="CM96" s="896"/>
      <c r="CN96" s="897"/>
      <c r="CO96" s="897"/>
      <c r="CP96" s="897"/>
      <c r="CQ96" s="898"/>
      <c r="CR96" s="896"/>
      <c r="CS96" s="897"/>
      <c r="CT96" s="897"/>
      <c r="CU96" s="897"/>
      <c r="CV96" s="898"/>
      <c r="CW96" s="896"/>
      <c r="CX96" s="897"/>
      <c r="CY96" s="897"/>
      <c r="CZ96" s="897"/>
      <c r="DA96" s="898"/>
      <c r="DB96" s="896"/>
      <c r="DC96" s="897"/>
      <c r="DD96" s="897"/>
      <c r="DE96" s="897"/>
      <c r="DF96" s="898"/>
      <c r="DG96" s="896"/>
      <c r="DH96" s="897"/>
      <c r="DI96" s="897"/>
      <c r="DJ96" s="897"/>
      <c r="DK96" s="898"/>
      <c r="DL96" s="896"/>
      <c r="DM96" s="897"/>
      <c r="DN96" s="897"/>
      <c r="DO96" s="897"/>
      <c r="DP96" s="898"/>
      <c r="DQ96" s="896"/>
      <c r="DR96" s="897"/>
      <c r="DS96" s="897"/>
      <c r="DT96" s="897"/>
      <c r="DU96" s="898"/>
      <c r="DV96" s="893"/>
      <c r="DW96" s="894"/>
      <c r="DX96" s="894"/>
      <c r="DY96" s="894"/>
      <c r="DZ96" s="89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3"/>
      <c r="BT97" s="894"/>
      <c r="BU97" s="894"/>
      <c r="BV97" s="894"/>
      <c r="BW97" s="894"/>
      <c r="BX97" s="894"/>
      <c r="BY97" s="894"/>
      <c r="BZ97" s="894"/>
      <c r="CA97" s="894"/>
      <c r="CB97" s="894"/>
      <c r="CC97" s="894"/>
      <c r="CD97" s="894"/>
      <c r="CE97" s="894"/>
      <c r="CF97" s="894"/>
      <c r="CG97" s="899"/>
      <c r="CH97" s="896"/>
      <c r="CI97" s="897"/>
      <c r="CJ97" s="897"/>
      <c r="CK97" s="897"/>
      <c r="CL97" s="898"/>
      <c r="CM97" s="896"/>
      <c r="CN97" s="897"/>
      <c r="CO97" s="897"/>
      <c r="CP97" s="897"/>
      <c r="CQ97" s="898"/>
      <c r="CR97" s="896"/>
      <c r="CS97" s="897"/>
      <c r="CT97" s="897"/>
      <c r="CU97" s="897"/>
      <c r="CV97" s="898"/>
      <c r="CW97" s="896"/>
      <c r="CX97" s="897"/>
      <c r="CY97" s="897"/>
      <c r="CZ97" s="897"/>
      <c r="DA97" s="898"/>
      <c r="DB97" s="896"/>
      <c r="DC97" s="897"/>
      <c r="DD97" s="897"/>
      <c r="DE97" s="897"/>
      <c r="DF97" s="898"/>
      <c r="DG97" s="896"/>
      <c r="DH97" s="897"/>
      <c r="DI97" s="897"/>
      <c r="DJ97" s="897"/>
      <c r="DK97" s="898"/>
      <c r="DL97" s="896"/>
      <c r="DM97" s="897"/>
      <c r="DN97" s="897"/>
      <c r="DO97" s="897"/>
      <c r="DP97" s="898"/>
      <c r="DQ97" s="896"/>
      <c r="DR97" s="897"/>
      <c r="DS97" s="897"/>
      <c r="DT97" s="897"/>
      <c r="DU97" s="898"/>
      <c r="DV97" s="893"/>
      <c r="DW97" s="894"/>
      <c r="DX97" s="894"/>
      <c r="DY97" s="894"/>
      <c r="DZ97" s="89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3"/>
      <c r="BT98" s="894"/>
      <c r="BU98" s="894"/>
      <c r="BV98" s="894"/>
      <c r="BW98" s="894"/>
      <c r="BX98" s="894"/>
      <c r="BY98" s="894"/>
      <c r="BZ98" s="894"/>
      <c r="CA98" s="894"/>
      <c r="CB98" s="894"/>
      <c r="CC98" s="894"/>
      <c r="CD98" s="894"/>
      <c r="CE98" s="894"/>
      <c r="CF98" s="894"/>
      <c r="CG98" s="899"/>
      <c r="CH98" s="896"/>
      <c r="CI98" s="897"/>
      <c r="CJ98" s="897"/>
      <c r="CK98" s="897"/>
      <c r="CL98" s="898"/>
      <c r="CM98" s="896"/>
      <c r="CN98" s="897"/>
      <c r="CO98" s="897"/>
      <c r="CP98" s="897"/>
      <c r="CQ98" s="898"/>
      <c r="CR98" s="896"/>
      <c r="CS98" s="897"/>
      <c r="CT98" s="897"/>
      <c r="CU98" s="897"/>
      <c r="CV98" s="898"/>
      <c r="CW98" s="896"/>
      <c r="CX98" s="897"/>
      <c r="CY98" s="897"/>
      <c r="CZ98" s="897"/>
      <c r="DA98" s="898"/>
      <c r="DB98" s="896"/>
      <c r="DC98" s="897"/>
      <c r="DD98" s="897"/>
      <c r="DE98" s="897"/>
      <c r="DF98" s="898"/>
      <c r="DG98" s="896"/>
      <c r="DH98" s="897"/>
      <c r="DI98" s="897"/>
      <c r="DJ98" s="897"/>
      <c r="DK98" s="898"/>
      <c r="DL98" s="896"/>
      <c r="DM98" s="897"/>
      <c r="DN98" s="897"/>
      <c r="DO98" s="897"/>
      <c r="DP98" s="898"/>
      <c r="DQ98" s="896"/>
      <c r="DR98" s="897"/>
      <c r="DS98" s="897"/>
      <c r="DT98" s="897"/>
      <c r="DU98" s="898"/>
      <c r="DV98" s="893"/>
      <c r="DW98" s="894"/>
      <c r="DX98" s="894"/>
      <c r="DY98" s="894"/>
      <c r="DZ98" s="89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3"/>
      <c r="BT99" s="894"/>
      <c r="BU99" s="894"/>
      <c r="BV99" s="894"/>
      <c r="BW99" s="894"/>
      <c r="BX99" s="894"/>
      <c r="BY99" s="894"/>
      <c r="BZ99" s="894"/>
      <c r="CA99" s="894"/>
      <c r="CB99" s="894"/>
      <c r="CC99" s="894"/>
      <c r="CD99" s="894"/>
      <c r="CE99" s="894"/>
      <c r="CF99" s="894"/>
      <c r="CG99" s="899"/>
      <c r="CH99" s="896"/>
      <c r="CI99" s="897"/>
      <c r="CJ99" s="897"/>
      <c r="CK99" s="897"/>
      <c r="CL99" s="898"/>
      <c r="CM99" s="896"/>
      <c r="CN99" s="897"/>
      <c r="CO99" s="897"/>
      <c r="CP99" s="897"/>
      <c r="CQ99" s="898"/>
      <c r="CR99" s="896"/>
      <c r="CS99" s="897"/>
      <c r="CT99" s="897"/>
      <c r="CU99" s="897"/>
      <c r="CV99" s="898"/>
      <c r="CW99" s="896"/>
      <c r="CX99" s="897"/>
      <c r="CY99" s="897"/>
      <c r="CZ99" s="897"/>
      <c r="DA99" s="898"/>
      <c r="DB99" s="896"/>
      <c r="DC99" s="897"/>
      <c r="DD99" s="897"/>
      <c r="DE99" s="897"/>
      <c r="DF99" s="898"/>
      <c r="DG99" s="896"/>
      <c r="DH99" s="897"/>
      <c r="DI99" s="897"/>
      <c r="DJ99" s="897"/>
      <c r="DK99" s="898"/>
      <c r="DL99" s="896"/>
      <c r="DM99" s="897"/>
      <c r="DN99" s="897"/>
      <c r="DO99" s="897"/>
      <c r="DP99" s="898"/>
      <c r="DQ99" s="896"/>
      <c r="DR99" s="897"/>
      <c r="DS99" s="897"/>
      <c r="DT99" s="897"/>
      <c r="DU99" s="898"/>
      <c r="DV99" s="893"/>
      <c r="DW99" s="894"/>
      <c r="DX99" s="894"/>
      <c r="DY99" s="894"/>
      <c r="DZ99" s="89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3"/>
      <c r="BT100" s="894"/>
      <c r="BU100" s="894"/>
      <c r="BV100" s="894"/>
      <c r="BW100" s="894"/>
      <c r="BX100" s="894"/>
      <c r="BY100" s="894"/>
      <c r="BZ100" s="894"/>
      <c r="CA100" s="894"/>
      <c r="CB100" s="894"/>
      <c r="CC100" s="894"/>
      <c r="CD100" s="894"/>
      <c r="CE100" s="894"/>
      <c r="CF100" s="894"/>
      <c r="CG100" s="899"/>
      <c r="CH100" s="896"/>
      <c r="CI100" s="897"/>
      <c r="CJ100" s="897"/>
      <c r="CK100" s="897"/>
      <c r="CL100" s="898"/>
      <c r="CM100" s="896"/>
      <c r="CN100" s="897"/>
      <c r="CO100" s="897"/>
      <c r="CP100" s="897"/>
      <c r="CQ100" s="898"/>
      <c r="CR100" s="896"/>
      <c r="CS100" s="897"/>
      <c r="CT100" s="897"/>
      <c r="CU100" s="897"/>
      <c r="CV100" s="898"/>
      <c r="CW100" s="896"/>
      <c r="CX100" s="897"/>
      <c r="CY100" s="897"/>
      <c r="CZ100" s="897"/>
      <c r="DA100" s="898"/>
      <c r="DB100" s="896"/>
      <c r="DC100" s="897"/>
      <c r="DD100" s="897"/>
      <c r="DE100" s="897"/>
      <c r="DF100" s="898"/>
      <c r="DG100" s="896"/>
      <c r="DH100" s="897"/>
      <c r="DI100" s="897"/>
      <c r="DJ100" s="897"/>
      <c r="DK100" s="898"/>
      <c r="DL100" s="896"/>
      <c r="DM100" s="897"/>
      <c r="DN100" s="897"/>
      <c r="DO100" s="897"/>
      <c r="DP100" s="898"/>
      <c r="DQ100" s="896"/>
      <c r="DR100" s="897"/>
      <c r="DS100" s="897"/>
      <c r="DT100" s="897"/>
      <c r="DU100" s="898"/>
      <c r="DV100" s="893"/>
      <c r="DW100" s="894"/>
      <c r="DX100" s="894"/>
      <c r="DY100" s="894"/>
      <c r="DZ100" s="89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3"/>
      <c r="BT101" s="894"/>
      <c r="BU101" s="894"/>
      <c r="BV101" s="894"/>
      <c r="BW101" s="894"/>
      <c r="BX101" s="894"/>
      <c r="BY101" s="894"/>
      <c r="BZ101" s="894"/>
      <c r="CA101" s="894"/>
      <c r="CB101" s="894"/>
      <c r="CC101" s="894"/>
      <c r="CD101" s="894"/>
      <c r="CE101" s="894"/>
      <c r="CF101" s="894"/>
      <c r="CG101" s="899"/>
      <c r="CH101" s="896"/>
      <c r="CI101" s="897"/>
      <c r="CJ101" s="897"/>
      <c r="CK101" s="897"/>
      <c r="CL101" s="898"/>
      <c r="CM101" s="896"/>
      <c r="CN101" s="897"/>
      <c r="CO101" s="897"/>
      <c r="CP101" s="897"/>
      <c r="CQ101" s="898"/>
      <c r="CR101" s="896"/>
      <c r="CS101" s="897"/>
      <c r="CT101" s="897"/>
      <c r="CU101" s="897"/>
      <c r="CV101" s="898"/>
      <c r="CW101" s="896"/>
      <c r="CX101" s="897"/>
      <c r="CY101" s="897"/>
      <c r="CZ101" s="897"/>
      <c r="DA101" s="898"/>
      <c r="DB101" s="896"/>
      <c r="DC101" s="897"/>
      <c r="DD101" s="897"/>
      <c r="DE101" s="897"/>
      <c r="DF101" s="898"/>
      <c r="DG101" s="896"/>
      <c r="DH101" s="897"/>
      <c r="DI101" s="897"/>
      <c r="DJ101" s="897"/>
      <c r="DK101" s="898"/>
      <c r="DL101" s="896"/>
      <c r="DM101" s="897"/>
      <c r="DN101" s="897"/>
      <c r="DO101" s="897"/>
      <c r="DP101" s="898"/>
      <c r="DQ101" s="896"/>
      <c r="DR101" s="897"/>
      <c r="DS101" s="897"/>
      <c r="DT101" s="897"/>
      <c r="DU101" s="898"/>
      <c r="DV101" s="893"/>
      <c r="DW101" s="894"/>
      <c r="DX101" s="894"/>
      <c r="DY101" s="894"/>
      <c r="DZ101" s="89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3" t="s">
        <v>404</v>
      </c>
      <c r="BS102" s="824"/>
      <c r="BT102" s="824"/>
      <c r="BU102" s="824"/>
      <c r="BV102" s="824"/>
      <c r="BW102" s="824"/>
      <c r="BX102" s="824"/>
      <c r="BY102" s="824"/>
      <c r="BZ102" s="824"/>
      <c r="CA102" s="824"/>
      <c r="CB102" s="824"/>
      <c r="CC102" s="824"/>
      <c r="CD102" s="824"/>
      <c r="CE102" s="824"/>
      <c r="CF102" s="824"/>
      <c r="CG102" s="825"/>
      <c r="CH102" s="918"/>
      <c r="CI102" s="919"/>
      <c r="CJ102" s="919"/>
      <c r="CK102" s="919"/>
      <c r="CL102" s="920"/>
      <c r="CM102" s="918"/>
      <c r="CN102" s="919"/>
      <c r="CO102" s="919"/>
      <c r="CP102" s="919"/>
      <c r="CQ102" s="920"/>
      <c r="CR102" s="921">
        <f>SUM(CR7:CV88)</f>
        <v>31</v>
      </c>
      <c r="CS102" s="886"/>
      <c r="CT102" s="886"/>
      <c r="CU102" s="886"/>
      <c r="CV102" s="922"/>
      <c r="CW102" s="921">
        <f>SUM(CW7:DA88)</f>
        <v>118</v>
      </c>
      <c r="CX102" s="886"/>
      <c r="CY102" s="886"/>
      <c r="CZ102" s="886"/>
      <c r="DA102" s="922"/>
      <c r="DB102" s="921">
        <f>SUM(DB7:DF88)</f>
        <v>36</v>
      </c>
      <c r="DC102" s="886"/>
      <c r="DD102" s="886"/>
      <c r="DE102" s="886"/>
      <c r="DF102" s="922"/>
      <c r="DG102" s="921" t="s">
        <v>561</v>
      </c>
      <c r="DH102" s="886"/>
      <c r="DI102" s="886"/>
      <c r="DJ102" s="886"/>
      <c r="DK102" s="922"/>
      <c r="DL102" s="921" t="s">
        <v>561</v>
      </c>
      <c r="DM102" s="886"/>
      <c r="DN102" s="886"/>
      <c r="DO102" s="886"/>
      <c r="DP102" s="922"/>
      <c r="DQ102" s="921" t="s">
        <v>561</v>
      </c>
      <c r="DR102" s="886"/>
      <c r="DS102" s="886"/>
      <c r="DT102" s="886"/>
      <c r="DU102" s="922"/>
      <c r="DV102" s="823"/>
      <c r="DW102" s="824"/>
      <c r="DX102" s="824"/>
      <c r="DY102" s="824"/>
      <c r="DZ102" s="94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6" t="s">
        <v>405</v>
      </c>
      <c r="BR103" s="946"/>
      <c r="BS103" s="946"/>
      <c r="BT103" s="946"/>
      <c r="BU103" s="946"/>
      <c r="BV103" s="946"/>
      <c r="BW103" s="946"/>
      <c r="BX103" s="946"/>
      <c r="BY103" s="946"/>
      <c r="BZ103" s="946"/>
      <c r="CA103" s="946"/>
      <c r="CB103" s="946"/>
      <c r="CC103" s="946"/>
      <c r="CD103" s="946"/>
      <c r="CE103" s="946"/>
      <c r="CF103" s="946"/>
      <c r="CG103" s="946"/>
      <c r="CH103" s="946"/>
      <c r="CI103" s="946"/>
      <c r="CJ103" s="946"/>
      <c r="CK103" s="946"/>
      <c r="CL103" s="946"/>
      <c r="CM103" s="946"/>
      <c r="CN103" s="946"/>
      <c r="CO103" s="946"/>
      <c r="CP103" s="946"/>
      <c r="CQ103" s="946"/>
      <c r="CR103" s="946"/>
      <c r="CS103" s="946"/>
      <c r="CT103" s="946"/>
      <c r="CU103" s="946"/>
      <c r="CV103" s="946"/>
      <c r="CW103" s="946"/>
      <c r="CX103" s="946"/>
      <c r="CY103" s="946"/>
      <c r="CZ103" s="946"/>
      <c r="DA103" s="946"/>
      <c r="DB103" s="946"/>
      <c r="DC103" s="946"/>
      <c r="DD103" s="946"/>
      <c r="DE103" s="946"/>
      <c r="DF103" s="946"/>
      <c r="DG103" s="946"/>
      <c r="DH103" s="946"/>
      <c r="DI103" s="946"/>
      <c r="DJ103" s="946"/>
      <c r="DK103" s="946"/>
      <c r="DL103" s="946"/>
      <c r="DM103" s="946"/>
      <c r="DN103" s="946"/>
      <c r="DO103" s="946"/>
      <c r="DP103" s="946"/>
      <c r="DQ103" s="946"/>
      <c r="DR103" s="946"/>
      <c r="DS103" s="946"/>
      <c r="DT103" s="946"/>
      <c r="DU103" s="946"/>
      <c r="DV103" s="946"/>
      <c r="DW103" s="946"/>
      <c r="DX103" s="946"/>
      <c r="DY103" s="946"/>
      <c r="DZ103" s="94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47" t="s">
        <v>406</v>
      </c>
      <c r="BR104" s="947"/>
      <c r="BS104" s="947"/>
      <c r="BT104" s="947"/>
      <c r="BU104" s="947"/>
      <c r="BV104" s="947"/>
      <c r="BW104" s="947"/>
      <c r="BX104" s="947"/>
      <c r="BY104" s="947"/>
      <c r="BZ104" s="947"/>
      <c r="CA104" s="947"/>
      <c r="CB104" s="947"/>
      <c r="CC104" s="947"/>
      <c r="CD104" s="947"/>
      <c r="CE104" s="947"/>
      <c r="CF104" s="947"/>
      <c r="CG104" s="947"/>
      <c r="CH104" s="947"/>
      <c r="CI104" s="947"/>
      <c r="CJ104" s="947"/>
      <c r="CK104" s="947"/>
      <c r="CL104" s="947"/>
      <c r="CM104" s="947"/>
      <c r="CN104" s="947"/>
      <c r="CO104" s="947"/>
      <c r="CP104" s="947"/>
      <c r="CQ104" s="947"/>
      <c r="CR104" s="947"/>
      <c r="CS104" s="947"/>
      <c r="CT104" s="947"/>
      <c r="CU104" s="947"/>
      <c r="CV104" s="947"/>
      <c r="CW104" s="947"/>
      <c r="CX104" s="947"/>
      <c r="CY104" s="947"/>
      <c r="CZ104" s="947"/>
      <c r="DA104" s="947"/>
      <c r="DB104" s="947"/>
      <c r="DC104" s="947"/>
      <c r="DD104" s="947"/>
      <c r="DE104" s="947"/>
      <c r="DF104" s="947"/>
      <c r="DG104" s="947"/>
      <c r="DH104" s="947"/>
      <c r="DI104" s="947"/>
      <c r="DJ104" s="947"/>
      <c r="DK104" s="947"/>
      <c r="DL104" s="947"/>
      <c r="DM104" s="947"/>
      <c r="DN104" s="947"/>
      <c r="DO104" s="947"/>
      <c r="DP104" s="947"/>
      <c r="DQ104" s="947"/>
      <c r="DR104" s="947"/>
      <c r="DS104" s="947"/>
      <c r="DT104" s="947"/>
      <c r="DU104" s="947"/>
      <c r="DV104" s="947"/>
      <c r="DW104" s="947"/>
      <c r="DX104" s="947"/>
      <c r="DY104" s="947"/>
      <c r="DZ104" s="94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8" t="s">
        <v>409</v>
      </c>
      <c r="B108" s="949"/>
      <c r="C108" s="949"/>
      <c r="D108" s="949"/>
      <c r="E108" s="949"/>
      <c r="F108" s="949"/>
      <c r="G108" s="949"/>
      <c r="H108" s="949"/>
      <c r="I108" s="949"/>
      <c r="J108" s="949"/>
      <c r="K108" s="949"/>
      <c r="L108" s="949"/>
      <c r="M108" s="949"/>
      <c r="N108" s="949"/>
      <c r="O108" s="949"/>
      <c r="P108" s="949"/>
      <c r="Q108" s="949"/>
      <c r="R108" s="949"/>
      <c r="S108" s="949"/>
      <c r="T108" s="949"/>
      <c r="U108" s="949"/>
      <c r="V108" s="949"/>
      <c r="W108" s="949"/>
      <c r="X108" s="949"/>
      <c r="Y108" s="949"/>
      <c r="Z108" s="949"/>
      <c r="AA108" s="949"/>
      <c r="AB108" s="949"/>
      <c r="AC108" s="949"/>
      <c r="AD108" s="949"/>
      <c r="AE108" s="949"/>
      <c r="AF108" s="949"/>
      <c r="AG108" s="949"/>
      <c r="AH108" s="949"/>
      <c r="AI108" s="949"/>
      <c r="AJ108" s="949"/>
      <c r="AK108" s="949"/>
      <c r="AL108" s="949"/>
      <c r="AM108" s="949"/>
      <c r="AN108" s="949"/>
      <c r="AO108" s="949"/>
      <c r="AP108" s="949"/>
      <c r="AQ108" s="949"/>
      <c r="AR108" s="949"/>
      <c r="AS108" s="949"/>
      <c r="AT108" s="950"/>
      <c r="AU108" s="948" t="s">
        <v>410</v>
      </c>
      <c r="AV108" s="949"/>
      <c r="AW108" s="949"/>
      <c r="AX108" s="949"/>
      <c r="AY108" s="949"/>
      <c r="AZ108" s="949"/>
      <c r="BA108" s="949"/>
      <c r="BB108" s="949"/>
      <c r="BC108" s="949"/>
      <c r="BD108" s="949"/>
      <c r="BE108" s="949"/>
      <c r="BF108" s="949"/>
      <c r="BG108" s="949"/>
      <c r="BH108" s="949"/>
      <c r="BI108" s="949"/>
      <c r="BJ108" s="949"/>
      <c r="BK108" s="949"/>
      <c r="BL108" s="949"/>
      <c r="BM108" s="949"/>
      <c r="BN108" s="949"/>
      <c r="BO108" s="949"/>
      <c r="BP108" s="949"/>
      <c r="BQ108" s="949"/>
      <c r="BR108" s="949"/>
      <c r="BS108" s="949"/>
      <c r="BT108" s="949"/>
      <c r="BU108" s="949"/>
      <c r="BV108" s="949"/>
      <c r="BW108" s="949"/>
      <c r="BX108" s="949"/>
      <c r="BY108" s="949"/>
      <c r="BZ108" s="949"/>
      <c r="CA108" s="949"/>
      <c r="CB108" s="949"/>
      <c r="CC108" s="949"/>
      <c r="CD108" s="949"/>
      <c r="CE108" s="949"/>
      <c r="CF108" s="949"/>
      <c r="CG108" s="949"/>
      <c r="CH108" s="949"/>
      <c r="CI108" s="949"/>
      <c r="CJ108" s="949"/>
      <c r="CK108" s="949"/>
      <c r="CL108" s="949"/>
      <c r="CM108" s="949"/>
      <c r="CN108" s="949"/>
      <c r="CO108" s="949"/>
      <c r="CP108" s="949"/>
      <c r="CQ108" s="949"/>
      <c r="CR108" s="949"/>
      <c r="CS108" s="949"/>
      <c r="CT108" s="949"/>
      <c r="CU108" s="949"/>
      <c r="CV108" s="949"/>
      <c r="CW108" s="949"/>
      <c r="CX108" s="949"/>
      <c r="CY108" s="949"/>
      <c r="CZ108" s="949"/>
      <c r="DA108" s="949"/>
      <c r="DB108" s="949"/>
      <c r="DC108" s="949"/>
      <c r="DD108" s="949"/>
      <c r="DE108" s="949"/>
      <c r="DF108" s="949"/>
      <c r="DG108" s="949"/>
      <c r="DH108" s="949"/>
      <c r="DI108" s="949"/>
      <c r="DJ108" s="949"/>
      <c r="DK108" s="949"/>
      <c r="DL108" s="949"/>
      <c r="DM108" s="949"/>
      <c r="DN108" s="949"/>
      <c r="DO108" s="949"/>
      <c r="DP108" s="949"/>
      <c r="DQ108" s="949"/>
      <c r="DR108" s="949"/>
      <c r="DS108" s="949"/>
      <c r="DT108" s="949"/>
      <c r="DU108" s="949"/>
      <c r="DV108" s="949"/>
      <c r="DW108" s="949"/>
      <c r="DX108" s="949"/>
      <c r="DY108" s="949"/>
      <c r="DZ108" s="950"/>
    </row>
    <row r="109" spans="1:131" s="212" customFormat="1" ht="26.25" customHeight="1" x14ac:dyDescent="0.2">
      <c r="A109" s="943" t="s">
        <v>411</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5"/>
      <c r="AA109" s="923" t="s">
        <v>412</v>
      </c>
      <c r="AB109" s="924"/>
      <c r="AC109" s="924"/>
      <c r="AD109" s="924"/>
      <c r="AE109" s="925"/>
      <c r="AF109" s="923" t="s">
        <v>413</v>
      </c>
      <c r="AG109" s="924"/>
      <c r="AH109" s="924"/>
      <c r="AI109" s="924"/>
      <c r="AJ109" s="925"/>
      <c r="AK109" s="923" t="s">
        <v>294</v>
      </c>
      <c r="AL109" s="924"/>
      <c r="AM109" s="924"/>
      <c r="AN109" s="924"/>
      <c r="AO109" s="925"/>
      <c r="AP109" s="923" t="s">
        <v>414</v>
      </c>
      <c r="AQ109" s="924"/>
      <c r="AR109" s="924"/>
      <c r="AS109" s="924"/>
      <c r="AT109" s="926"/>
      <c r="AU109" s="943" t="s">
        <v>411</v>
      </c>
      <c r="AV109" s="924"/>
      <c r="AW109" s="924"/>
      <c r="AX109" s="924"/>
      <c r="AY109" s="924"/>
      <c r="AZ109" s="924"/>
      <c r="BA109" s="924"/>
      <c r="BB109" s="924"/>
      <c r="BC109" s="924"/>
      <c r="BD109" s="924"/>
      <c r="BE109" s="924"/>
      <c r="BF109" s="924"/>
      <c r="BG109" s="924"/>
      <c r="BH109" s="924"/>
      <c r="BI109" s="924"/>
      <c r="BJ109" s="924"/>
      <c r="BK109" s="924"/>
      <c r="BL109" s="924"/>
      <c r="BM109" s="924"/>
      <c r="BN109" s="924"/>
      <c r="BO109" s="924"/>
      <c r="BP109" s="925"/>
      <c r="BQ109" s="923" t="s">
        <v>412</v>
      </c>
      <c r="BR109" s="924"/>
      <c r="BS109" s="924"/>
      <c r="BT109" s="924"/>
      <c r="BU109" s="925"/>
      <c r="BV109" s="923" t="s">
        <v>413</v>
      </c>
      <c r="BW109" s="924"/>
      <c r="BX109" s="924"/>
      <c r="BY109" s="924"/>
      <c r="BZ109" s="925"/>
      <c r="CA109" s="923" t="s">
        <v>294</v>
      </c>
      <c r="CB109" s="924"/>
      <c r="CC109" s="924"/>
      <c r="CD109" s="924"/>
      <c r="CE109" s="925"/>
      <c r="CF109" s="944" t="s">
        <v>414</v>
      </c>
      <c r="CG109" s="944"/>
      <c r="CH109" s="944"/>
      <c r="CI109" s="944"/>
      <c r="CJ109" s="944"/>
      <c r="CK109" s="923" t="s">
        <v>415</v>
      </c>
      <c r="CL109" s="924"/>
      <c r="CM109" s="924"/>
      <c r="CN109" s="924"/>
      <c r="CO109" s="924"/>
      <c r="CP109" s="924"/>
      <c r="CQ109" s="924"/>
      <c r="CR109" s="924"/>
      <c r="CS109" s="924"/>
      <c r="CT109" s="924"/>
      <c r="CU109" s="924"/>
      <c r="CV109" s="924"/>
      <c r="CW109" s="924"/>
      <c r="CX109" s="924"/>
      <c r="CY109" s="924"/>
      <c r="CZ109" s="924"/>
      <c r="DA109" s="924"/>
      <c r="DB109" s="924"/>
      <c r="DC109" s="924"/>
      <c r="DD109" s="924"/>
      <c r="DE109" s="924"/>
      <c r="DF109" s="925"/>
      <c r="DG109" s="923" t="s">
        <v>412</v>
      </c>
      <c r="DH109" s="924"/>
      <c r="DI109" s="924"/>
      <c r="DJ109" s="924"/>
      <c r="DK109" s="925"/>
      <c r="DL109" s="923" t="s">
        <v>413</v>
      </c>
      <c r="DM109" s="924"/>
      <c r="DN109" s="924"/>
      <c r="DO109" s="924"/>
      <c r="DP109" s="925"/>
      <c r="DQ109" s="923" t="s">
        <v>294</v>
      </c>
      <c r="DR109" s="924"/>
      <c r="DS109" s="924"/>
      <c r="DT109" s="924"/>
      <c r="DU109" s="925"/>
      <c r="DV109" s="923" t="s">
        <v>414</v>
      </c>
      <c r="DW109" s="924"/>
      <c r="DX109" s="924"/>
      <c r="DY109" s="924"/>
      <c r="DZ109" s="926"/>
    </row>
    <row r="110" spans="1:131" s="212" customFormat="1" ht="26.25" customHeight="1" x14ac:dyDescent="0.2">
      <c r="A110" s="927" t="s">
        <v>416</v>
      </c>
      <c r="B110" s="928"/>
      <c r="C110" s="928"/>
      <c r="D110" s="928"/>
      <c r="E110" s="928"/>
      <c r="F110" s="928"/>
      <c r="G110" s="928"/>
      <c r="H110" s="928"/>
      <c r="I110" s="928"/>
      <c r="J110" s="928"/>
      <c r="K110" s="928"/>
      <c r="L110" s="928"/>
      <c r="M110" s="928"/>
      <c r="N110" s="928"/>
      <c r="O110" s="928"/>
      <c r="P110" s="928"/>
      <c r="Q110" s="928"/>
      <c r="R110" s="928"/>
      <c r="S110" s="928"/>
      <c r="T110" s="928"/>
      <c r="U110" s="928"/>
      <c r="V110" s="928"/>
      <c r="W110" s="928"/>
      <c r="X110" s="928"/>
      <c r="Y110" s="928"/>
      <c r="Z110" s="929"/>
      <c r="AA110" s="930">
        <v>606494</v>
      </c>
      <c r="AB110" s="931"/>
      <c r="AC110" s="931"/>
      <c r="AD110" s="931"/>
      <c r="AE110" s="932"/>
      <c r="AF110" s="933">
        <v>620784</v>
      </c>
      <c r="AG110" s="931"/>
      <c r="AH110" s="931"/>
      <c r="AI110" s="931"/>
      <c r="AJ110" s="932"/>
      <c r="AK110" s="933">
        <v>548113</v>
      </c>
      <c r="AL110" s="931"/>
      <c r="AM110" s="931"/>
      <c r="AN110" s="931"/>
      <c r="AO110" s="932"/>
      <c r="AP110" s="934">
        <v>19</v>
      </c>
      <c r="AQ110" s="935"/>
      <c r="AR110" s="935"/>
      <c r="AS110" s="935"/>
      <c r="AT110" s="936"/>
      <c r="AU110" s="937" t="s">
        <v>69</v>
      </c>
      <c r="AV110" s="938"/>
      <c r="AW110" s="938"/>
      <c r="AX110" s="938"/>
      <c r="AY110" s="938"/>
      <c r="AZ110" s="960" t="s">
        <v>417</v>
      </c>
      <c r="BA110" s="928"/>
      <c r="BB110" s="928"/>
      <c r="BC110" s="928"/>
      <c r="BD110" s="928"/>
      <c r="BE110" s="928"/>
      <c r="BF110" s="928"/>
      <c r="BG110" s="928"/>
      <c r="BH110" s="928"/>
      <c r="BI110" s="928"/>
      <c r="BJ110" s="928"/>
      <c r="BK110" s="928"/>
      <c r="BL110" s="928"/>
      <c r="BM110" s="928"/>
      <c r="BN110" s="928"/>
      <c r="BO110" s="928"/>
      <c r="BP110" s="929"/>
      <c r="BQ110" s="961">
        <v>4948612</v>
      </c>
      <c r="BR110" s="962"/>
      <c r="BS110" s="962"/>
      <c r="BT110" s="962"/>
      <c r="BU110" s="962"/>
      <c r="BV110" s="962">
        <v>5036600</v>
      </c>
      <c r="BW110" s="962"/>
      <c r="BX110" s="962"/>
      <c r="BY110" s="962"/>
      <c r="BZ110" s="962"/>
      <c r="CA110" s="962">
        <v>4928010</v>
      </c>
      <c r="CB110" s="962"/>
      <c r="CC110" s="962"/>
      <c r="CD110" s="962"/>
      <c r="CE110" s="962"/>
      <c r="CF110" s="975">
        <v>171.1</v>
      </c>
      <c r="CG110" s="976"/>
      <c r="CH110" s="976"/>
      <c r="CI110" s="976"/>
      <c r="CJ110" s="976"/>
      <c r="CK110" s="977" t="s">
        <v>418</v>
      </c>
      <c r="CL110" s="978"/>
      <c r="CM110" s="960" t="s">
        <v>419</v>
      </c>
      <c r="CN110" s="928"/>
      <c r="CO110" s="928"/>
      <c r="CP110" s="928"/>
      <c r="CQ110" s="928"/>
      <c r="CR110" s="928"/>
      <c r="CS110" s="928"/>
      <c r="CT110" s="928"/>
      <c r="CU110" s="928"/>
      <c r="CV110" s="928"/>
      <c r="CW110" s="928"/>
      <c r="CX110" s="928"/>
      <c r="CY110" s="928"/>
      <c r="CZ110" s="928"/>
      <c r="DA110" s="928"/>
      <c r="DB110" s="928"/>
      <c r="DC110" s="928"/>
      <c r="DD110" s="928"/>
      <c r="DE110" s="928"/>
      <c r="DF110" s="929"/>
      <c r="DG110" s="961" t="s">
        <v>122</v>
      </c>
      <c r="DH110" s="962"/>
      <c r="DI110" s="962"/>
      <c r="DJ110" s="962"/>
      <c r="DK110" s="962"/>
      <c r="DL110" s="962" t="s">
        <v>122</v>
      </c>
      <c r="DM110" s="962"/>
      <c r="DN110" s="962"/>
      <c r="DO110" s="962"/>
      <c r="DP110" s="962"/>
      <c r="DQ110" s="962" t="s">
        <v>122</v>
      </c>
      <c r="DR110" s="962"/>
      <c r="DS110" s="962"/>
      <c r="DT110" s="962"/>
      <c r="DU110" s="962"/>
      <c r="DV110" s="963" t="s">
        <v>122</v>
      </c>
      <c r="DW110" s="963"/>
      <c r="DX110" s="963"/>
      <c r="DY110" s="963"/>
      <c r="DZ110" s="964"/>
    </row>
    <row r="111" spans="1:131" s="212" customFormat="1" ht="26.25" customHeight="1" x14ac:dyDescent="0.2">
      <c r="A111" s="965" t="s">
        <v>420</v>
      </c>
      <c r="B111" s="966"/>
      <c r="C111" s="966"/>
      <c r="D111" s="966"/>
      <c r="E111" s="966"/>
      <c r="F111" s="966"/>
      <c r="G111" s="966"/>
      <c r="H111" s="966"/>
      <c r="I111" s="966"/>
      <c r="J111" s="966"/>
      <c r="K111" s="966"/>
      <c r="L111" s="966"/>
      <c r="M111" s="966"/>
      <c r="N111" s="966"/>
      <c r="O111" s="966"/>
      <c r="P111" s="966"/>
      <c r="Q111" s="966"/>
      <c r="R111" s="966"/>
      <c r="S111" s="966"/>
      <c r="T111" s="966"/>
      <c r="U111" s="966"/>
      <c r="V111" s="966"/>
      <c r="W111" s="966"/>
      <c r="X111" s="966"/>
      <c r="Y111" s="966"/>
      <c r="Z111" s="967"/>
      <c r="AA111" s="968" t="s">
        <v>122</v>
      </c>
      <c r="AB111" s="969"/>
      <c r="AC111" s="969"/>
      <c r="AD111" s="969"/>
      <c r="AE111" s="970"/>
      <c r="AF111" s="971" t="s">
        <v>122</v>
      </c>
      <c r="AG111" s="969"/>
      <c r="AH111" s="969"/>
      <c r="AI111" s="969"/>
      <c r="AJ111" s="970"/>
      <c r="AK111" s="971" t="s">
        <v>122</v>
      </c>
      <c r="AL111" s="969"/>
      <c r="AM111" s="969"/>
      <c r="AN111" s="969"/>
      <c r="AO111" s="970"/>
      <c r="AP111" s="972" t="s">
        <v>122</v>
      </c>
      <c r="AQ111" s="973"/>
      <c r="AR111" s="973"/>
      <c r="AS111" s="973"/>
      <c r="AT111" s="974"/>
      <c r="AU111" s="939"/>
      <c r="AV111" s="940"/>
      <c r="AW111" s="940"/>
      <c r="AX111" s="940"/>
      <c r="AY111" s="940"/>
      <c r="AZ111" s="953" t="s">
        <v>421</v>
      </c>
      <c r="BA111" s="954"/>
      <c r="BB111" s="954"/>
      <c r="BC111" s="954"/>
      <c r="BD111" s="954"/>
      <c r="BE111" s="954"/>
      <c r="BF111" s="954"/>
      <c r="BG111" s="954"/>
      <c r="BH111" s="954"/>
      <c r="BI111" s="954"/>
      <c r="BJ111" s="954"/>
      <c r="BK111" s="954"/>
      <c r="BL111" s="954"/>
      <c r="BM111" s="954"/>
      <c r="BN111" s="954"/>
      <c r="BO111" s="954"/>
      <c r="BP111" s="955"/>
      <c r="BQ111" s="956">
        <v>52831</v>
      </c>
      <c r="BR111" s="957"/>
      <c r="BS111" s="957"/>
      <c r="BT111" s="957"/>
      <c r="BU111" s="957"/>
      <c r="BV111" s="957">
        <v>52887</v>
      </c>
      <c r="BW111" s="957"/>
      <c r="BX111" s="957"/>
      <c r="BY111" s="957"/>
      <c r="BZ111" s="957"/>
      <c r="CA111" s="957">
        <v>190148</v>
      </c>
      <c r="CB111" s="957"/>
      <c r="CC111" s="957"/>
      <c r="CD111" s="957"/>
      <c r="CE111" s="957"/>
      <c r="CF111" s="951">
        <v>6.6</v>
      </c>
      <c r="CG111" s="952"/>
      <c r="CH111" s="952"/>
      <c r="CI111" s="952"/>
      <c r="CJ111" s="952"/>
      <c r="CK111" s="979"/>
      <c r="CL111" s="980"/>
      <c r="CM111" s="953" t="s">
        <v>422</v>
      </c>
      <c r="CN111" s="954"/>
      <c r="CO111" s="954"/>
      <c r="CP111" s="954"/>
      <c r="CQ111" s="954"/>
      <c r="CR111" s="954"/>
      <c r="CS111" s="954"/>
      <c r="CT111" s="954"/>
      <c r="CU111" s="954"/>
      <c r="CV111" s="954"/>
      <c r="CW111" s="954"/>
      <c r="CX111" s="954"/>
      <c r="CY111" s="954"/>
      <c r="CZ111" s="954"/>
      <c r="DA111" s="954"/>
      <c r="DB111" s="954"/>
      <c r="DC111" s="954"/>
      <c r="DD111" s="954"/>
      <c r="DE111" s="954"/>
      <c r="DF111" s="955"/>
      <c r="DG111" s="956" t="s">
        <v>122</v>
      </c>
      <c r="DH111" s="957"/>
      <c r="DI111" s="957"/>
      <c r="DJ111" s="957"/>
      <c r="DK111" s="957"/>
      <c r="DL111" s="957" t="s">
        <v>122</v>
      </c>
      <c r="DM111" s="957"/>
      <c r="DN111" s="957"/>
      <c r="DO111" s="957"/>
      <c r="DP111" s="957"/>
      <c r="DQ111" s="957" t="s">
        <v>122</v>
      </c>
      <c r="DR111" s="957"/>
      <c r="DS111" s="957"/>
      <c r="DT111" s="957"/>
      <c r="DU111" s="957"/>
      <c r="DV111" s="958" t="s">
        <v>122</v>
      </c>
      <c r="DW111" s="958"/>
      <c r="DX111" s="958"/>
      <c r="DY111" s="958"/>
      <c r="DZ111" s="959"/>
    </row>
    <row r="112" spans="1:131" s="212" customFormat="1" ht="26.25" customHeight="1" x14ac:dyDescent="0.2">
      <c r="A112" s="983" t="s">
        <v>423</v>
      </c>
      <c r="B112" s="984"/>
      <c r="C112" s="954" t="s">
        <v>424</v>
      </c>
      <c r="D112" s="954"/>
      <c r="E112" s="954"/>
      <c r="F112" s="954"/>
      <c r="G112" s="954"/>
      <c r="H112" s="954"/>
      <c r="I112" s="954"/>
      <c r="J112" s="954"/>
      <c r="K112" s="954"/>
      <c r="L112" s="954"/>
      <c r="M112" s="954"/>
      <c r="N112" s="954"/>
      <c r="O112" s="954"/>
      <c r="P112" s="954"/>
      <c r="Q112" s="954"/>
      <c r="R112" s="954"/>
      <c r="S112" s="954"/>
      <c r="T112" s="954"/>
      <c r="U112" s="954"/>
      <c r="V112" s="954"/>
      <c r="W112" s="954"/>
      <c r="X112" s="954"/>
      <c r="Y112" s="954"/>
      <c r="Z112" s="955"/>
      <c r="AA112" s="989" t="s">
        <v>122</v>
      </c>
      <c r="AB112" s="990"/>
      <c r="AC112" s="990"/>
      <c r="AD112" s="990"/>
      <c r="AE112" s="991"/>
      <c r="AF112" s="992" t="s">
        <v>122</v>
      </c>
      <c r="AG112" s="990"/>
      <c r="AH112" s="990"/>
      <c r="AI112" s="990"/>
      <c r="AJ112" s="991"/>
      <c r="AK112" s="992" t="s">
        <v>122</v>
      </c>
      <c r="AL112" s="990"/>
      <c r="AM112" s="990"/>
      <c r="AN112" s="990"/>
      <c r="AO112" s="991"/>
      <c r="AP112" s="993" t="s">
        <v>122</v>
      </c>
      <c r="AQ112" s="994"/>
      <c r="AR112" s="994"/>
      <c r="AS112" s="994"/>
      <c r="AT112" s="995"/>
      <c r="AU112" s="939"/>
      <c r="AV112" s="940"/>
      <c r="AW112" s="940"/>
      <c r="AX112" s="940"/>
      <c r="AY112" s="940"/>
      <c r="AZ112" s="953" t="s">
        <v>425</v>
      </c>
      <c r="BA112" s="954"/>
      <c r="BB112" s="954"/>
      <c r="BC112" s="954"/>
      <c r="BD112" s="954"/>
      <c r="BE112" s="954"/>
      <c r="BF112" s="954"/>
      <c r="BG112" s="954"/>
      <c r="BH112" s="954"/>
      <c r="BI112" s="954"/>
      <c r="BJ112" s="954"/>
      <c r="BK112" s="954"/>
      <c r="BL112" s="954"/>
      <c r="BM112" s="954"/>
      <c r="BN112" s="954"/>
      <c r="BO112" s="954"/>
      <c r="BP112" s="955"/>
      <c r="BQ112" s="956">
        <v>2594768</v>
      </c>
      <c r="BR112" s="957"/>
      <c r="BS112" s="957"/>
      <c r="BT112" s="957"/>
      <c r="BU112" s="957"/>
      <c r="BV112" s="957">
        <v>2425910</v>
      </c>
      <c r="BW112" s="957"/>
      <c r="BX112" s="957"/>
      <c r="BY112" s="957"/>
      <c r="BZ112" s="957"/>
      <c r="CA112" s="957">
        <v>2318510</v>
      </c>
      <c r="CB112" s="957"/>
      <c r="CC112" s="957"/>
      <c r="CD112" s="957"/>
      <c r="CE112" s="957"/>
      <c r="CF112" s="951">
        <v>80.5</v>
      </c>
      <c r="CG112" s="952"/>
      <c r="CH112" s="952"/>
      <c r="CI112" s="952"/>
      <c r="CJ112" s="952"/>
      <c r="CK112" s="979"/>
      <c r="CL112" s="980"/>
      <c r="CM112" s="953" t="s">
        <v>426</v>
      </c>
      <c r="CN112" s="954"/>
      <c r="CO112" s="954"/>
      <c r="CP112" s="954"/>
      <c r="CQ112" s="954"/>
      <c r="CR112" s="954"/>
      <c r="CS112" s="954"/>
      <c r="CT112" s="954"/>
      <c r="CU112" s="954"/>
      <c r="CV112" s="954"/>
      <c r="CW112" s="954"/>
      <c r="CX112" s="954"/>
      <c r="CY112" s="954"/>
      <c r="CZ112" s="954"/>
      <c r="DA112" s="954"/>
      <c r="DB112" s="954"/>
      <c r="DC112" s="954"/>
      <c r="DD112" s="954"/>
      <c r="DE112" s="954"/>
      <c r="DF112" s="955"/>
      <c r="DG112" s="956" t="s">
        <v>122</v>
      </c>
      <c r="DH112" s="957"/>
      <c r="DI112" s="957"/>
      <c r="DJ112" s="957"/>
      <c r="DK112" s="957"/>
      <c r="DL112" s="957" t="s">
        <v>122</v>
      </c>
      <c r="DM112" s="957"/>
      <c r="DN112" s="957"/>
      <c r="DO112" s="957"/>
      <c r="DP112" s="957"/>
      <c r="DQ112" s="957" t="s">
        <v>122</v>
      </c>
      <c r="DR112" s="957"/>
      <c r="DS112" s="957"/>
      <c r="DT112" s="957"/>
      <c r="DU112" s="957"/>
      <c r="DV112" s="958" t="s">
        <v>122</v>
      </c>
      <c r="DW112" s="958"/>
      <c r="DX112" s="958"/>
      <c r="DY112" s="958"/>
      <c r="DZ112" s="959"/>
    </row>
    <row r="113" spans="1:130" s="212" customFormat="1" ht="26.25" customHeight="1" x14ac:dyDescent="0.2">
      <c r="A113" s="985"/>
      <c r="B113" s="986"/>
      <c r="C113" s="954" t="s">
        <v>427</v>
      </c>
      <c r="D113" s="954"/>
      <c r="E113" s="954"/>
      <c r="F113" s="954"/>
      <c r="G113" s="954"/>
      <c r="H113" s="954"/>
      <c r="I113" s="954"/>
      <c r="J113" s="954"/>
      <c r="K113" s="954"/>
      <c r="L113" s="954"/>
      <c r="M113" s="954"/>
      <c r="N113" s="954"/>
      <c r="O113" s="954"/>
      <c r="P113" s="954"/>
      <c r="Q113" s="954"/>
      <c r="R113" s="954"/>
      <c r="S113" s="954"/>
      <c r="T113" s="954"/>
      <c r="U113" s="954"/>
      <c r="V113" s="954"/>
      <c r="W113" s="954"/>
      <c r="X113" s="954"/>
      <c r="Y113" s="954"/>
      <c r="Z113" s="955"/>
      <c r="AA113" s="968">
        <v>350862</v>
      </c>
      <c r="AB113" s="969"/>
      <c r="AC113" s="969"/>
      <c r="AD113" s="969"/>
      <c r="AE113" s="970"/>
      <c r="AF113" s="971">
        <v>320738</v>
      </c>
      <c r="AG113" s="969"/>
      <c r="AH113" s="969"/>
      <c r="AI113" s="969"/>
      <c r="AJ113" s="970"/>
      <c r="AK113" s="971">
        <v>330926</v>
      </c>
      <c r="AL113" s="969"/>
      <c r="AM113" s="969"/>
      <c r="AN113" s="969"/>
      <c r="AO113" s="970"/>
      <c r="AP113" s="972">
        <v>11.5</v>
      </c>
      <c r="AQ113" s="973"/>
      <c r="AR113" s="973"/>
      <c r="AS113" s="973"/>
      <c r="AT113" s="974"/>
      <c r="AU113" s="939"/>
      <c r="AV113" s="940"/>
      <c r="AW113" s="940"/>
      <c r="AX113" s="940"/>
      <c r="AY113" s="940"/>
      <c r="AZ113" s="953" t="s">
        <v>428</v>
      </c>
      <c r="BA113" s="954"/>
      <c r="BB113" s="954"/>
      <c r="BC113" s="954"/>
      <c r="BD113" s="954"/>
      <c r="BE113" s="954"/>
      <c r="BF113" s="954"/>
      <c r="BG113" s="954"/>
      <c r="BH113" s="954"/>
      <c r="BI113" s="954"/>
      <c r="BJ113" s="954"/>
      <c r="BK113" s="954"/>
      <c r="BL113" s="954"/>
      <c r="BM113" s="954"/>
      <c r="BN113" s="954"/>
      <c r="BO113" s="954"/>
      <c r="BP113" s="955"/>
      <c r="BQ113" s="956">
        <v>74452</v>
      </c>
      <c r="BR113" s="957"/>
      <c r="BS113" s="957"/>
      <c r="BT113" s="957"/>
      <c r="BU113" s="957"/>
      <c r="BV113" s="957">
        <v>67132</v>
      </c>
      <c r="BW113" s="957"/>
      <c r="BX113" s="957"/>
      <c r="BY113" s="957"/>
      <c r="BZ113" s="957"/>
      <c r="CA113" s="957">
        <v>60179</v>
      </c>
      <c r="CB113" s="957"/>
      <c r="CC113" s="957"/>
      <c r="CD113" s="957"/>
      <c r="CE113" s="957"/>
      <c r="CF113" s="951">
        <v>2.1</v>
      </c>
      <c r="CG113" s="952"/>
      <c r="CH113" s="952"/>
      <c r="CI113" s="952"/>
      <c r="CJ113" s="952"/>
      <c r="CK113" s="979"/>
      <c r="CL113" s="980"/>
      <c r="CM113" s="953" t="s">
        <v>429</v>
      </c>
      <c r="CN113" s="954"/>
      <c r="CO113" s="954"/>
      <c r="CP113" s="954"/>
      <c r="CQ113" s="954"/>
      <c r="CR113" s="954"/>
      <c r="CS113" s="954"/>
      <c r="CT113" s="954"/>
      <c r="CU113" s="954"/>
      <c r="CV113" s="954"/>
      <c r="CW113" s="954"/>
      <c r="CX113" s="954"/>
      <c r="CY113" s="954"/>
      <c r="CZ113" s="954"/>
      <c r="DA113" s="954"/>
      <c r="DB113" s="954"/>
      <c r="DC113" s="954"/>
      <c r="DD113" s="954"/>
      <c r="DE113" s="954"/>
      <c r="DF113" s="955"/>
      <c r="DG113" s="989" t="s">
        <v>122</v>
      </c>
      <c r="DH113" s="990"/>
      <c r="DI113" s="990"/>
      <c r="DJ113" s="990"/>
      <c r="DK113" s="991"/>
      <c r="DL113" s="992" t="s">
        <v>122</v>
      </c>
      <c r="DM113" s="990"/>
      <c r="DN113" s="990"/>
      <c r="DO113" s="990"/>
      <c r="DP113" s="991"/>
      <c r="DQ113" s="992" t="s">
        <v>122</v>
      </c>
      <c r="DR113" s="990"/>
      <c r="DS113" s="990"/>
      <c r="DT113" s="990"/>
      <c r="DU113" s="991"/>
      <c r="DV113" s="993" t="s">
        <v>122</v>
      </c>
      <c r="DW113" s="994"/>
      <c r="DX113" s="994"/>
      <c r="DY113" s="994"/>
      <c r="DZ113" s="995"/>
    </row>
    <row r="114" spans="1:130" s="212" customFormat="1" ht="26.25" customHeight="1" x14ac:dyDescent="0.2">
      <c r="A114" s="985"/>
      <c r="B114" s="986"/>
      <c r="C114" s="954" t="s">
        <v>430</v>
      </c>
      <c r="D114" s="954"/>
      <c r="E114" s="954"/>
      <c r="F114" s="954"/>
      <c r="G114" s="954"/>
      <c r="H114" s="954"/>
      <c r="I114" s="954"/>
      <c r="J114" s="954"/>
      <c r="K114" s="954"/>
      <c r="L114" s="954"/>
      <c r="M114" s="954"/>
      <c r="N114" s="954"/>
      <c r="O114" s="954"/>
      <c r="P114" s="954"/>
      <c r="Q114" s="954"/>
      <c r="R114" s="954"/>
      <c r="S114" s="954"/>
      <c r="T114" s="954"/>
      <c r="U114" s="954"/>
      <c r="V114" s="954"/>
      <c r="W114" s="954"/>
      <c r="X114" s="954"/>
      <c r="Y114" s="954"/>
      <c r="Z114" s="955"/>
      <c r="AA114" s="989">
        <v>46495</v>
      </c>
      <c r="AB114" s="990"/>
      <c r="AC114" s="990"/>
      <c r="AD114" s="990"/>
      <c r="AE114" s="991"/>
      <c r="AF114" s="992">
        <v>44432</v>
      </c>
      <c r="AG114" s="990"/>
      <c r="AH114" s="990"/>
      <c r="AI114" s="990"/>
      <c r="AJ114" s="991"/>
      <c r="AK114" s="992">
        <v>35316</v>
      </c>
      <c r="AL114" s="990"/>
      <c r="AM114" s="990"/>
      <c r="AN114" s="990"/>
      <c r="AO114" s="991"/>
      <c r="AP114" s="993">
        <v>1.2</v>
      </c>
      <c r="AQ114" s="994"/>
      <c r="AR114" s="994"/>
      <c r="AS114" s="994"/>
      <c r="AT114" s="995"/>
      <c r="AU114" s="939"/>
      <c r="AV114" s="940"/>
      <c r="AW114" s="940"/>
      <c r="AX114" s="940"/>
      <c r="AY114" s="940"/>
      <c r="AZ114" s="953" t="s">
        <v>431</v>
      </c>
      <c r="BA114" s="954"/>
      <c r="BB114" s="954"/>
      <c r="BC114" s="954"/>
      <c r="BD114" s="954"/>
      <c r="BE114" s="954"/>
      <c r="BF114" s="954"/>
      <c r="BG114" s="954"/>
      <c r="BH114" s="954"/>
      <c r="BI114" s="954"/>
      <c r="BJ114" s="954"/>
      <c r="BK114" s="954"/>
      <c r="BL114" s="954"/>
      <c r="BM114" s="954"/>
      <c r="BN114" s="954"/>
      <c r="BO114" s="954"/>
      <c r="BP114" s="955"/>
      <c r="BQ114" s="956">
        <v>850473</v>
      </c>
      <c r="BR114" s="957"/>
      <c r="BS114" s="957"/>
      <c r="BT114" s="957"/>
      <c r="BU114" s="957"/>
      <c r="BV114" s="957">
        <v>830824</v>
      </c>
      <c r="BW114" s="957"/>
      <c r="BX114" s="957"/>
      <c r="BY114" s="957"/>
      <c r="BZ114" s="957"/>
      <c r="CA114" s="957">
        <v>839828</v>
      </c>
      <c r="CB114" s="957"/>
      <c r="CC114" s="957"/>
      <c r="CD114" s="957"/>
      <c r="CE114" s="957"/>
      <c r="CF114" s="951">
        <v>29.2</v>
      </c>
      <c r="CG114" s="952"/>
      <c r="CH114" s="952"/>
      <c r="CI114" s="952"/>
      <c r="CJ114" s="952"/>
      <c r="CK114" s="979"/>
      <c r="CL114" s="980"/>
      <c r="CM114" s="953" t="s">
        <v>432</v>
      </c>
      <c r="CN114" s="954"/>
      <c r="CO114" s="954"/>
      <c r="CP114" s="954"/>
      <c r="CQ114" s="954"/>
      <c r="CR114" s="954"/>
      <c r="CS114" s="954"/>
      <c r="CT114" s="954"/>
      <c r="CU114" s="954"/>
      <c r="CV114" s="954"/>
      <c r="CW114" s="954"/>
      <c r="CX114" s="954"/>
      <c r="CY114" s="954"/>
      <c r="CZ114" s="954"/>
      <c r="DA114" s="954"/>
      <c r="DB114" s="954"/>
      <c r="DC114" s="954"/>
      <c r="DD114" s="954"/>
      <c r="DE114" s="954"/>
      <c r="DF114" s="955"/>
      <c r="DG114" s="989" t="s">
        <v>122</v>
      </c>
      <c r="DH114" s="990"/>
      <c r="DI114" s="990"/>
      <c r="DJ114" s="990"/>
      <c r="DK114" s="991"/>
      <c r="DL114" s="992" t="s">
        <v>122</v>
      </c>
      <c r="DM114" s="990"/>
      <c r="DN114" s="990"/>
      <c r="DO114" s="990"/>
      <c r="DP114" s="991"/>
      <c r="DQ114" s="992" t="s">
        <v>122</v>
      </c>
      <c r="DR114" s="990"/>
      <c r="DS114" s="990"/>
      <c r="DT114" s="990"/>
      <c r="DU114" s="991"/>
      <c r="DV114" s="993" t="s">
        <v>122</v>
      </c>
      <c r="DW114" s="994"/>
      <c r="DX114" s="994"/>
      <c r="DY114" s="994"/>
      <c r="DZ114" s="995"/>
    </row>
    <row r="115" spans="1:130" s="212" customFormat="1" ht="26.25" customHeight="1" x14ac:dyDescent="0.2">
      <c r="A115" s="985"/>
      <c r="B115" s="986"/>
      <c r="C115" s="954" t="s">
        <v>433</v>
      </c>
      <c r="D115" s="954"/>
      <c r="E115" s="954"/>
      <c r="F115" s="954"/>
      <c r="G115" s="954"/>
      <c r="H115" s="954"/>
      <c r="I115" s="954"/>
      <c r="J115" s="954"/>
      <c r="K115" s="954"/>
      <c r="L115" s="954"/>
      <c r="M115" s="954"/>
      <c r="N115" s="954"/>
      <c r="O115" s="954"/>
      <c r="P115" s="954"/>
      <c r="Q115" s="954"/>
      <c r="R115" s="954"/>
      <c r="S115" s="954"/>
      <c r="T115" s="954"/>
      <c r="U115" s="954"/>
      <c r="V115" s="954"/>
      <c r="W115" s="954"/>
      <c r="X115" s="954"/>
      <c r="Y115" s="954"/>
      <c r="Z115" s="955"/>
      <c r="AA115" s="968">
        <v>87</v>
      </c>
      <c r="AB115" s="969"/>
      <c r="AC115" s="969"/>
      <c r="AD115" s="969"/>
      <c r="AE115" s="970"/>
      <c r="AF115" s="971">
        <v>98</v>
      </c>
      <c r="AG115" s="969"/>
      <c r="AH115" s="969"/>
      <c r="AI115" s="969"/>
      <c r="AJ115" s="970"/>
      <c r="AK115" s="971">
        <v>214</v>
      </c>
      <c r="AL115" s="969"/>
      <c r="AM115" s="969"/>
      <c r="AN115" s="969"/>
      <c r="AO115" s="970"/>
      <c r="AP115" s="972">
        <v>0</v>
      </c>
      <c r="AQ115" s="973"/>
      <c r="AR115" s="973"/>
      <c r="AS115" s="973"/>
      <c r="AT115" s="974"/>
      <c r="AU115" s="939"/>
      <c r="AV115" s="940"/>
      <c r="AW115" s="940"/>
      <c r="AX115" s="940"/>
      <c r="AY115" s="940"/>
      <c r="AZ115" s="953" t="s">
        <v>434</v>
      </c>
      <c r="BA115" s="954"/>
      <c r="BB115" s="954"/>
      <c r="BC115" s="954"/>
      <c r="BD115" s="954"/>
      <c r="BE115" s="954"/>
      <c r="BF115" s="954"/>
      <c r="BG115" s="954"/>
      <c r="BH115" s="954"/>
      <c r="BI115" s="954"/>
      <c r="BJ115" s="954"/>
      <c r="BK115" s="954"/>
      <c r="BL115" s="954"/>
      <c r="BM115" s="954"/>
      <c r="BN115" s="954"/>
      <c r="BO115" s="954"/>
      <c r="BP115" s="955"/>
      <c r="BQ115" s="956" t="s">
        <v>122</v>
      </c>
      <c r="BR115" s="957"/>
      <c r="BS115" s="957"/>
      <c r="BT115" s="957"/>
      <c r="BU115" s="957"/>
      <c r="BV115" s="957" t="s">
        <v>122</v>
      </c>
      <c r="BW115" s="957"/>
      <c r="BX115" s="957"/>
      <c r="BY115" s="957"/>
      <c r="BZ115" s="957"/>
      <c r="CA115" s="957" t="s">
        <v>122</v>
      </c>
      <c r="CB115" s="957"/>
      <c r="CC115" s="957"/>
      <c r="CD115" s="957"/>
      <c r="CE115" s="957"/>
      <c r="CF115" s="951" t="s">
        <v>122</v>
      </c>
      <c r="CG115" s="952"/>
      <c r="CH115" s="952"/>
      <c r="CI115" s="952"/>
      <c r="CJ115" s="952"/>
      <c r="CK115" s="979"/>
      <c r="CL115" s="980"/>
      <c r="CM115" s="953" t="s">
        <v>435</v>
      </c>
      <c r="CN115" s="954"/>
      <c r="CO115" s="954"/>
      <c r="CP115" s="954"/>
      <c r="CQ115" s="954"/>
      <c r="CR115" s="954"/>
      <c r="CS115" s="954"/>
      <c r="CT115" s="954"/>
      <c r="CU115" s="954"/>
      <c r="CV115" s="954"/>
      <c r="CW115" s="954"/>
      <c r="CX115" s="954"/>
      <c r="CY115" s="954"/>
      <c r="CZ115" s="954"/>
      <c r="DA115" s="954"/>
      <c r="DB115" s="954"/>
      <c r="DC115" s="954"/>
      <c r="DD115" s="954"/>
      <c r="DE115" s="954"/>
      <c r="DF115" s="955"/>
      <c r="DG115" s="989" t="s">
        <v>122</v>
      </c>
      <c r="DH115" s="990"/>
      <c r="DI115" s="990"/>
      <c r="DJ115" s="990"/>
      <c r="DK115" s="991"/>
      <c r="DL115" s="992" t="s">
        <v>122</v>
      </c>
      <c r="DM115" s="990"/>
      <c r="DN115" s="990"/>
      <c r="DO115" s="990"/>
      <c r="DP115" s="991"/>
      <c r="DQ115" s="992" t="s">
        <v>122</v>
      </c>
      <c r="DR115" s="990"/>
      <c r="DS115" s="990"/>
      <c r="DT115" s="990"/>
      <c r="DU115" s="991"/>
      <c r="DV115" s="993" t="s">
        <v>122</v>
      </c>
      <c r="DW115" s="994"/>
      <c r="DX115" s="994"/>
      <c r="DY115" s="994"/>
      <c r="DZ115" s="995"/>
    </row>
    <row r="116" spans="1:130" s="212" customFormat="1" ht="26.25" customHeight="1" x14ac:dyDescent="0.2">
      <c r="A116" s="987"/>
      <c r="B116" s="988"/>
      <c r="C116" s="996" t="s">
        <v>436</v>
      </c>
      <c r="D116" s="996"/>
      <c r="E116" s="996"/>
      <c r="F116" s="996"/>
      <c r="G116" s="996"/>
      <c r="H116" s="996"/>
      <c r="I116" s="996"/>
      <c r="J116" s="996"/>
      <c r="K116" s="996"/>
      <c r="L116" s="996"/>
      <c r="M116" s="996"/>
      <c r="N116" s="996"/>
      <c r="O116" s="996"/>
      <c r="P116" s="996"/>
      <c r="Q116" s="996"/>
      <c r="R116" s="996"/>
      <c r="S116" s="996"/>
      <c r="T116" s="996"/>
      <c r="U116" s="996"/>
      <c r="V116" s="996"/>
      <c r="W116" s="996"/>
      <c r="X116" s="996"/>
      <c r="Y116" s="996"/>
      <c r="Z116" s="997"/>
      <c r="AA116" s="989" t="s">
        <v>122</v>
      </c>
      <c r="AB116" s="990"/>
      <c r="AC116" s="990"/>
      <c r="AD116" s="990"/>
      <c r="AE116" s="991"/>
      <c r="AF116" s="992">
        <v>224</v>
      </c>
      <c r="AG116" s="990"/>
      <c r="AH116" s="990"/>
      <c r="AI116" s="990"/>
      <c r="AJ116" s="991"/>
      <c r="AK116" s="992" t="s">
        <v>122</v>
      </c>
      <c r="AL116" s="990"/>
      <c r="AM116" s="990"/>
      <c r="AN116" s="990"/>
      <c r="AO116" s="991"/>
      <c r="AP116" s="993" t="s">
        <v>122</v>
      </c>
      <c r="AQ116" s="994"/>
      <c r="AR116" s="994"/>
      <c r="AS116" s="994"/>
      <c r="AT116" s="995"/>
      <c r="AU116" s="939"/>
      <c r="AV116" s="940"/>
      <c r="AW116" s="940"/>
      <c r="AX116" s="940"/>
      <c r="AY116" s="940"/>
      <c r="AZ116" s="998" t="s">
        <v>437</v>
      </c>
      <c r="BA116" s="999"/>
      <c r="BB116" s="999"/>
      <c r="BC116" s="999"/>
      <c r="BD116" s="999"/>
      <c r="BE116" s="999"/>
      <c r="BF116" s="999"/>
      <c r="BG116" s="999"/>
      <c r="BH116" s="999"/>
      <c r="BI116" s="999"/>
      <c r="BJ116" s="999"/>
      <c r="BK116" s="999"/>
      <c r="BL116" s="999"/>
      <c r="BM116" s="999"/>
      <c r="BN116" s="999"/>
      <c r="BO116" s="999"/>
      <c r="BP116" s="1000"/>
      <c r="BQ116" s="956" t="s">
        <v>122</v>
      </c>
      <c r="BR116" s="957"/>
      <c r="BS116" s="957"/>
      <c r="BT116" s="957"/>
      <c r="BU116" s="957"/>
      <c r="BV116" s="957" t="s">
        <v>122</v>
      </c>
      <c r="BW116" s="957"/>
      <c r="BX116" s="957"/>
      <c r="BY116" s="957"/>
      <c r="BZ116" s="957"/>
      <c r="CA116" s="957" t="s">
        <v>122</v>
      </c>
      <c r="CB116" s="957"/>
      <c r="CC116" s="957"/>
      <c r="CD116" s="957"/>
      <c r="CE116" s="957"/>
      <c r="CF116" s="951" t="s">
        <v>122</v>
      </c>
      <c r="CG116" s="952"/>
      <c r="CH116" s="952"/>
      <c r="CI116" s="952"/>
      <c r="CJ116" s="952"/>
      <c r="CK116" s="979"/>
      <c r="CL116" s="980"/>
      <c r="CM116" s="953" t="s">
        <v>438</v>
      </c>
      <c r="CN116" s="954"/>
      <c r="CO116" s="954"/>
      <c r="CP116" s="954"/>
      <c r="CQ116" s="954"/>
      <c r="CR116" s="954"/>
      <c r="CS116" s="954"/>
      <c r="CT116" s="954"/>
      <c r="CU116" s="954"/>
      <c r="CV116" s="954"/>
      <c r="CW116" s="954"/>
      <c r="CX116" s="954"/>
      <c r="CY116" s="954"/>
      <c r="CZ116" s="954"/>
      <c r="DA116" s="954"/>
      <c r="DB116" s="954"/>
      <c r="DC116" s="954"/>
      <c r="DD116" s="954"/>
      <c r="DE116" s="954"/>
      <c r="DF116" s="955"/>
      <c r="DG116" s="989" t="s">
        <v>122</v>
      </c>
      <c r="DH116" s="990"/>
      <c r="DI116" s="990"/>
      <c r="DJ116" s="990"/>
      <c r="DK116" s="991"/>
      <c r="DL116" s="992" t="s">
        <v>122</v>
      </c>
      <c r="DM116" s="990"/>
      <c r="DN116" s="990"/>
      <c r="DO116" s="990"/>
      <c r="DP116" s="991"/>
      <c r="DQ116" s="992" t="s">
        <v>122</v>
      </c>
      <c r="DR116" s="990"/>
      <c r="DS116" s="990"/>
      <c r="DT116" s="990"/>
      <c r="DU116" s="991"/>
      <c r="DV116" s="993" t="s">
        <v>122</v>
      </c>
      <c r="DW116" s="994"/>
      <c r="DX116" s="994"/>
      <c r="DY116" s="994"/>
      <c r="DZ116" s="995"/>
    </row>
    <row r="117" spans="1:130" s="212" customFormat="1" ht="26.25" customHeight="1" x14ac:dyDescent="0.2">
      <c r="A117" s="943" t="s">
        <v>177</v>
      </c>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1008" t="s">
        <v>439</v>
      </c>
      <c r="Z117" s="925"/>
      <c r="AA117" s="1009">
        <v>1003938</v>
      </c>
      <c r="AB117" s="1010"/>
      <c r="AC117" s="1010"/>
      <c r="AD117" s="1010"/>
      <c r="AE117" s="1011"/>
      <c r="AF117" s="1012">
        <v>986276</v>
      </c>
      <c r="AG117" s="1010"/>
      <c r="AH117" s="1010"/>
      <c r="AI117" s="1010"/>
      <c r="AJ117" s="1011"/>
      <c r="AK117" s="1012">
        <v>914569</v>
      </c>
      <c r="AL117" s="1010"/>
      <c r="AM117" s="1010"/>
      <c r="AN117" s="1010"/>
      <c r="AO117" s="1011"/>
      <c r="AP117" s="1013"/>
      <c r="AQ117" s="1014"/>
      <c r="AR117" s="1014"/>
      <c r="AS117" s="1014"/>
      <c r="AT117" s="1015"/>
      <c r="AU117" s="939"/>
      <c r="AV117" s="940"/>
      <c r="AW117" s="940"/>
      <c r="AX117" s="940"/>
      <c r="AY117" s="940"/>
      <c r="AZ117" s="1005" t="s">
        <v>440</v>
      </c>
      <c r="BA117" s="1006"/>
      <c r="BB117" s="1006"/>
      <c r="BC117" s="1006"/>
      <c r="BD117" s="1006"/>
      <c r="BE117" s="1006"/>
      <c r="BF117" s="1006"/>
      <c r="BG117" s="1006"/>
      <c r="BH117" s="1006"/>
      <c r="BI117" s="1006"/>
      <c r="BJ117" s="1006"/>
      <c r="BK117" s="1006"/>
      <c r="BL117" s="1006"/>
      <c r="BM117" s="1006"/>
      <c r="BN117" s="1006"/>
      <c r="BO117" s="1006"/>
      <c r="BP117" s="1007"/>
      <c r="BQ117" s="956" t="s">
        <v>122</v>
      </c>
      <c r="BR117" s="957"/>
      <c r="BS117" s="957"/>
      <c r="BT117" s="957"/>
      <c r="BU117" s="957"/>
      <c r="BV117" s="957" t="s">
        <v>122</v>
      </c>
      <c r="BW117" s="957"/>
      <c r="BX117" s="957"/>
      <c r="BY117" s="957"/>
      <c r="BZ117" s="957"/>
      <c r="CA117" s="957" t="s">
        <v>122</v>
      </c>
      <c r="CB117" s="957"/>
      <c r="CC117" s="957"/>
      <c r="CD117" s="957"/>
      <c r="CE117" s="957"/>
      <c r="CF117" s="951" t="s">
        <v>122</v>
      </c>
      <c r="CG117" s="952"/>
      <c r="CH117" s="952"/>
      <c r="CI117" s="952"/>
      <c r="CJ117" s="952"/>
      <c r="CK117" s="979"/>
      <c r="CL117" s="980"/>
      <c r="CM117" s="953" t="s">
        <v>441</v>
      </c>
      <c r="CN117" s="954"/>
      <c r="CO117" s="954"/>
      <c r="CP117" s="954"/>
      <c r="CQ117" s="954"/>
      <c r="CR117" s="954"/>
      <c r="CS117" s="954"/>
      <c r="CT117" s="954"/>
      <c r="CU117" s="954"/>
      <c r="CV117" s="954"/>
      <c r="CW117" s="954"/>
      <c r="CX117" s="954"/>
      <c r="CY117" s="954"/>
      <c r="CZ117" s="954"/>
      <c r="DA117" s="954"/>
      <c r="DB117" s="954"/>
      <c r="DC117" s="954"/>
      <c r="DD117" s="954"/>
      <c r="DE117" s="954"/>
      <c r="DF117" s="955"/>
      <c r="DG117" s="989" t="s">
        <v>122</v>
      </c>
      <c r="DH117" s="990"/>
      <c r="DI117" s="990"/>
      <c r="DJ117" s="990"/>
      <c r="DK117" s="991"/>
      <c r="DL117" s="992" t="s">
        <v>122</v>
      </c>
      <c r="DM117" s="990"/>
      <c r="DN117" s="990"/>
      <c r="DO117" s="990"/>
      <c r="DP117" s="991"/>
      <c r="DQ117" s="992" t="s">
        <v>122</v>
      </c>
      <c r="DR117" s="990"/>
      <c r="DS117" s="990"/>
      <c r="DT117" s="990"/>
      <c r="DU117" s="991"/>
      <c r="DV117" s="993" t="s">
        <v>122</v>
      </c>
      <c r="DW117" s="994"/>
      <c r="DX117" s="994"/>
      <c r="DY117" s="994"/>
      <c r="DZ117" s="995"/>
    </row>
    <row r="118" spans="1:130" s="212" customFormat="1" ht="26.25" customHeight="1" x14ac:dyDescent="0.2">
      <c r="A118" s="943" t="s">
        <v>415</v>
      </c>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5"/>
      <c r="AA118" s="923" t="s">
        <v>412</v>
      </c>
      <c r="AB118" s="924"/>
      <c r="AC118" s="924"/>
      <c r="AD118" s="924"/>
      <c r="AE118" s="925"/>
      <c r="AF118" s="923" t="s">
        <v>413</v>
      </c>
      <c r="AG118" s="924"/>
      <c r="AH118" s="924"/>
      <c r="AI118" s="924"/>
      <c r="AJ118" s="925"/>
      <c r="AK118" s="923" t="s">
        <v>294</v>
      </c>
      <c r="AL118" s="924"/>
      <c r="AM118" s="924"/>
      <c r="AN118" s="924"/>
      <c r="AO118" s="925"/>
      <c r="AP118" s="1001" t="s">
        <v>414</v>
      </c>
      <c r="AQ118" s="1002"/>
      <c r="AR118" s="1002"/>
      <c r="AS118" s="1002"/>
      <c r="AT118" s="1003"/>
      <c r="AU118" s="939"/>
      <c r="AV118" s="940"/>
      <c r="AW118" s="940"/>
      <c r="AX118" s="940"/>
      <c r="AY118" s="940"/>
      <c r="AZ118" s="1004" t="s">
        <v>442</v>
      </c>
      <c r="BA118" s="996"/>
      <c r="BB118" s="996"/>
      <c r="BC118" s="996"/>
      <c r="BD118" s="996"/>
      <c r="BE118" s="996"/>
      <c r="BF118" s="996"/>
      <c r="BG118" s="996"/>
      <c r="BH118" s="996"/>
      <c r="BI118" s="996"/>
      <c r="BJ118" s="996"/>
      <c r="BK118" s="996"/>
      <c r="BL118" s="996"/>
      <c r="BM118" s="996"/>
      <c r="BN118" s="996"/>
      <c r="BO118" s="996"/>
      <c r="BP118" s="997"/>
      <c r="BQ118" s="1030" t="s">
        <v>122</v>
      </c>
      <c r="BR118" s="1031"/>
      <c r="BS118" s="1031"/>
      <c r="BT118" s="1031"/>
      <c r="BU118" s="1031"/>
      <c r="BV118" s="1031" t="s">
        <v>122</v>
      </c>
      <c r="BW118" s="1031"/>
      <c r="BX118" s="1031"/>
      <c r="BY118" s="1031"/>
      <c r="BZ118" s="1031"/>
      <c r="CA118" s="1031" t="s">
        <v>122</v>
      </c>
      <c r="CB118" s="1031"/>
      <c r="CC118" s="1031"/>
      <c r="CD118" s="1031"/>
      <c r="CE118" s="1031"/>
      <c r="CF118" s="951" t="s">
        <v>122</v>
      </c>
      <c r="CG118" s="952"/>
      <c r="CH118" s="952"/>
      <c r="CI118" s="952"/>
      <c r="CJ118" s="952"/>
      <c r="CK118" s="979"/>
      <c r="CL118" s="980"/>
      <c r="CM118" s="953" t="s">
        <v>443</v>
      </c>
      <c r="CN118" s="954"/>
      <c r="CO118" s="954"/>
      <c r="CP118" s="954"/>
      <c r="CQ118" s="954"/>
      <c r="CR118" s="954"/>
      <c r="CS118" s="954"/>
      <c r="CT118" s="954"/>
      <c r="CU118" s="954"/>
      <c r="CV118" s="954"/>
      <c r="CW118" s="954"/>
      <c r="CX118" s="954"/>
      <c r="CY118" s="954"/>
      <c r="CZ118" s="954"/>
      <c r="DA118" s="954"/>
      <c r="DB118" s="954"/>
      <c r="DC118" s="954"/>
      <c r="DD118" s="954"/>
      <c r="DE118" s="954"/>
      <c r="DF118" s="955"/>
      <c r="DG118" s="989" t="s">
        <v>122</v>
      </c>
      <c r="DH118" s="990"/>
      <c r="DI118" s="990"/>
      <c r="DJ118" s="990"/>
      <c r="DK118" s="991"/>
      <c r="DL118" s="992" t="s">
        <v>122</v>
      </c>
      <c r="DM118" s="990"/>
      <c r="DN118" s="990"/>
      <c r="DO118" s="990"/>
      <c r="DP118" s="991"/>
      <c r="DQ118" s="992" t="s">
        <v>122</v>
      </c>
      <c r="DR118" s="990"/>
      <c r="DS118" s="990"/>
      <c r="DT118" s="990"/>
      <c r="DU118" s="991"/>
      <c r="DV118" s="993" t="s">
        <v>122</v>
      </c>
      <c r="DW118" s="994"/>
      <c r="DX118" s="994"/>
      <c r="DY118" s="994"/>
      <c r="DZ118" s="995"/>
    </row>
    <row r="119" spans="1:130" s="212" customFormat="1" ht="26.25" customHeight="1" x14ac:dyDescent="0.2">
      <c r="A119" s="1089" t="s">
        <v>418</v>
      </c>
      <c r="B119" s="978"/>
      <c r="C119" s="960" t="s">
        <v>419</v>
      </c>
      <c r="D119" s="928"/>
      <c r="E119" s="928"/>
      <c r="F119" s="928"/>
      <c r="G119" s="928"/>
      <c r="H119" s="928"/>
      <c r="I119" s="928"/>
      <c r="J119" s="928"/>
      <c r="K119" s="928"/>
      <c r="L119" s="928"/>
      <c r="M119" s="928"/>
      <c r="N119" s="928"/>
      <c r="O119" s="928"/>
      <c r="P119" s="928"/>
      <c r="Q119" s="928"/>
      <c r="R119" s="928"/>
      <c r="S119" s="928"/>
      <c r="T119" s="928"/>
      <c r="U119" s="928"/>
      <c r="V119" s="928"/>
      <c r="W119" s="928"/>
      <c r="X119" s="928"/>
      <c r="Y119" s="928"/>
      <c r="Z119" s="929"/>
      <c r="AA119" s="930" t="s">
        <v>122</v>
      </c>
      <c r="AB119" s="931"/>
      <c r="AC119" s="931"/>
      <c r="AD119" s="931"/>
      <c r="AE119" s="932"/>
      <c r="AF119" s="933" t="s">
        <v>122</v>
      </c>
      <c r="AG119" s="931"/>
      <c r="AH119" s="931"/>
      <c r="AI119" s="931"/>
      <c r="AJ119" s="932"/>
      <c r="AK119" s="933" t="s">
        <v>122</v>
      </c>
      <c r="AL119" s="931"/>
      <c r="AM119" s="931"/>
      <c r="AN119" s="931"/>
      <c r="AO119" s="932"/>
      <c r="AP119" s="934" t="s">
        <v>122</v>
      </c>
      <c r="AQ119" s="935"/>
      <c r="AR119" s="935"/>
      <c r="AS119" s="935"/>
      <c r="AT119" s="936"/>
      <c r="AU119" s="941"/>
      <c r="AV119" s="942"/>
      <c r="AW119" s="942"/>
      <c r="AX119" s="942"/>
      <c r="AY119" s="942"/>
      <c r="AZ119" s="233" t="s">
        <v>177</v>
      </c>
      <c r="BA119" s="233"/>
      <c r="BB119" s="233"/>
      <c r="BC119" s="233"/>
      <c r="BD119" s="233"/>
      <c r="BE119" s="233"/>
      <c r="BF119" s="233"/>
      <c r="BG119" s="233"/>
      <c r="BH119" s="233"/>
      <c r="BI119" s="233"/>
      <c r="BJ119" s="233"/>
      <c r="BK119" s="233"/>
      <c r="BL119" s="233"/>
      <c r="BM119" s="233"/>
      <c r="BN119" s="233"/>
      <c r="BO119" s="1008" t="s">
        <v>444</v>
      </c>
      <c r="BP119" s="1036"/>
      <c r="BQ119" s="1030">
        <v>8521136</v>
      </c>
      <c r="BR119" s="1031"/>
      <c r="BS119" s="1031"/>
      <c r="BT119" s="1031"/>
      <c r="BU119" s="1031"/>
      <c r="BV119" s="1031">
        <v>8413353</v>
      </c>
      <c r="BW119" s="1031"/>
      <c r="BX119" s="1031"/>
      <c r="BY119" s="1031"/>
      <c r="BZ119" s="1031"/>
      <c r="CA119" s="1031">
        <v>8336675</v>
      </c>
      <c r="CB119" s="1031"/>
      <c r="CC119" s="1031"/>
      <c r="CD119" s="1031"/>
      <c r="CE119" s="1031"/>
      <c r="CF119" s="1032"/>
      <c r="CG119" s="1033"/>
      <c r="CH119" s="1033"/>
      <c r="CI119" s="1033"/>
      <c r="CJ119" s="1034"/>
      <c r="CK119" s="981"/>
      <c r="CL119" s="982"/>
      <c r="CM119" s="1004" t="s">
        <v>445</v>
      </c>
      <c r="CN119" s="996"/>
      <c r="CO119" s="996"/>
      <c r="CP119" s="996"/>
      <c r="CQ119" s="996"/>
      <c r="CR119" s="996"/>
      <c r="CS119" s="996"/>
      <c r="CT119" s="996"/>
      <c r="CU119" s="996"/>
      <c r="CV119" s="996"/>
      <c r="CW119" s="996"/>
      <c r="CX119" s="996"/>
      <c r="CY119" s="996"/>
      <c r="CZ119" s="996"/>
      <c r="DA119" s="996"/>
      <c r="DB119" s="996"/>
      <c r="DC119" s="996"/>
      <c r="DD119" s="996"/>
      <c r="DE119" s="996"/>
      <c r="DF119" s="997"/>
      <c r="DG119" s="1035">
        <v>52831</v>
      </c>
      <c r="DH119" s="1017"/>
      <c r="DI119" s="1017"/>
      <c r="DJ119" s="1017"/>
      <c r="DK119" s="1018"/>
      <c r="DL119" s="1016">
        <v>52887</v>
      </c>
      <c r="DM119" s="1017"/>
      <c r="DN119" s="1017"/>
      <c r="DO119" s="1017"/>
      <c r="DP119" s="1018"/>
      <c r="DQ119" s="1016">
        <v>190148</v>
      </c>
      <c r="DR119" s="1017"/>
      <c r="DS119" s="1017"/>
      <c r="DT119" s="1017"/>
      <c r="DU119" s="1018"/>
      <c r="DV119" s="1019">
        <v>6.6</v>
      </c>
      <c r="DW119" s="1020"/>
      <c r="DX119" s="1020"/>
      <c r="DY119" s="1020"/>
      <c r="DZ119" s="1021"/>
    </row>
    <row r="120" spans="1:130" s="212" customFormat="1" ht="26.25" customHeight="1" x14ac:dyDescent="0.2">
      <c r="A120" s="1090"/>
      <c r="B120" s="980"/>
      <c r="C120" s="953" t="s">
        <v>422</v>
      </c>
      <c r="D120" s="954"/>
      <c r="E120" s="954"/>
      <c r="F120" s="954"/>
      <c r="G120" s="954"/>
      <c r="H120" s="954"/>
      <c r="I120" s="954"/>
      <c r="J120" s="954"/>
      <c r="K120" s="954"/>
      <c r="L120" s="954"/>
      <c r="M120" s="954"/>
      <c r="N120" s="954"/>
      <c r="O120" s="954"/>
      <c r="P120" s="954"/>
      <c r="Q120" s="954"/>
      <c r="R120" s="954"/>
      <c r="S120" s="954"/>
      <c r="T120" s="954"/>
      <c r="U120" s="954"/>
      <c r="V120" s="954"/>
      <c r="W120" s="954"/>
      <c r="X120" s="954"/>
      <c r="Y120" s="954"/>
      <c r="Z120" s="955"/>
      <c r="AA120" s="989" t="s">
        <v>122</v>
      </c>
      <c r="AB120" s="990"/>
      <c r="AC120" s="990"/>
      <c r="AD120" s="990"/>
      <c r="AE120" s="991"/>
      <c r="AF120" s="992" t="s">
        <v>122</v>
      </c>
      <c r="AG120" s="990"/>
      <c r="AH120" s="990"/>
      <c r="AI120" s="990"/>
      <c r="AJ120" s="991"/>
      <c r="AK120" s="992" t="s">
        <v>122</v>
      </c>
      <c r="AL120" s="990"/>
      <c r="AM120" s="990"/>
      <c r="AN120" s="990"/>
      <c r="AO120" s="991"/>
      <c r="AP120" s="993" t="s">
        <v>122</v>
      </c>
      <c r="AQ120" s="994"/>
      <c r="AR120" s="994"/>
      <c r="AS120" s="994"/>
      <c r="AT120" s="995"/>
      <c r="AU120" s="1022" t="s">
        <v>446</v>
      </c>
      <c r="AV120" s="1023"/>
      <c r="AW120" s="1023"/>
      <c r="AX120" s="1023"/>
      <c r="AY120" s="1024"/>
      <c r="AZ120" s="960" t="s">
        <v>447</v>
      </c>
      <c r="BA120" s="928"/>
      <c r="BB120" s="928"/>
      <c r="BC120" s="928"/>
      <c r="BD120" s="928"/>
      <c r="BE120" s="928"/>
      <c r="BF120" s="928"/>
      <c r="BG120" s="928"/>
      <c r="BH120" s="928"/>
      <c r="BI120" s="928"/>
      <c r="BJ120" s="928"/>
      <c r="BK120" s="928"/>
      <c r="BL120" s="928"/>
      <c r="BM120" s="928"/>
      <c r="BN120" s="928"/>
      <c r="BO120" s="928"/>
      <c r="BP120" s="929"/>
      <c r="BQ120" s="961">
        <v>2137789</v>
      </c>
      <c r="BR120" s="962"/>
      <c r="BS120" s="962"/>
      <c r="BT120" s="962"/>
      <c r="BU120" s="962"/>
      <c r="BV120" s="962">
        <v>2347480</v>
      </c>
      <c r="BW120" s="962"/>
      <c r="BX120" s="962"/>
      <c r="BY120" s="962"/>
      <c r="BZ120" s="962"/>
      <c r="CA120" s="962">
        <v>2548616</v>
      </c>
      <c r="CB120" s="962"/>
      <c r="CC120" s="962"/>
      <c r="CD120" s="962"/>
      <c r="CE120" s="962"/>
      <c r="CF120" s="975">
        <v>88.5</v>
      </c>
      <c r="CG120" s="976"/>
      <c r="CH120" s="976"/>
      <c r="CI120" s="976"/>
      <c r="CJ120" s="976"/>
      <c r="CK120" s="1037" t="s">
        <v>448</v>
      </c>
      <c r="CL120" s="1038"/>
      <c r="CM120" s="1038"/>
      <c r="CN120" s="1038"/>
      <c r="CO120" s="1039"/>
      <c r="CP120" s="1045" t="s">
        <v>392</v>
      </c>
      <c r="CQ120" s="1046"/>
      <c r="CR120" s="1046"/>
      <c r="CS120" s="1046"/>
      <c r="CT120" s="1046"/>
      <c r="CU120" s="1046"/>
      <c r="CV120" s="1046"/>
      <c r="CW120" s="1046"/>
      <c r="CX120" s="1046"/>
      <c r="CY120" s="1046"/>
      <c r="CZ120" s="1046"/>
      <c r="DA120" s="1046"/>
      <c r="DB120" s="1046"/>
      <c r="DC120" s="1046"/>
      <c r="DD120" s="1046"/>
      <c r="DE120" s="1046"/>
      <c r="DF120" s="1047"/>
      <c r="DG120" s="961">
        <v>2274172</v>
      </c>
      <c r="DH120" s="962"/>
      <c r="DI120" s="962"/>
      <c r="DJ120" s="962"/>
      <c r="DK120" s="962"/>
      <c r="DL120" s="962">
        <v>2075992</v>
      </c>
      <c r="DM120" s="962"/>
      <c r="DN120" s="962"/>
      <c r="DO120" s="962"/>
      <c r="DP120" s="962"/>
      <c r="DQ120" s="962">
        <v>1873724</v>
      </c>
      <c r="DR120" s="962"/>
      <c r="DS120" s="962"/>
      <c r="DT120" s="962"/>
      <c r="DU120" s="962"/>
      <c r="DV120" s="963">
        <v>65.099999999999994</v>
      </c>
      <c r="DW120" s="963"/>
      <c r="DX120" s="963"/>
      <c r="DY120" s="963"/>
      <c r="DZ120" s="964"/>
    </row>
    <row r="121" spans="1:130" s="212" customFormat="1" ht="26.25" customHeight="1" x14ac:dyDescent="0.2">
      <c r="A121" s="1090"/>
      <c r="B121" s="980"/>
      <c r="C121" s="1005" t="s">
        <v>449</v>
      </c>
      <c r="D121" s="1006"/>
      <c r="E121" s="1006"/>
      <c r="F121" s="1006"/>
      <c r="G121" s="1006"/>
      <c r="H121" s="1006"/>
      <c r="I121" s="1006"/>
      <c r="J121" s="1006"/>
      <c r="K121" s="1006"/>
      <c r="L121" s="1006"/>
      <c r="M121" s="1006"/>
      <c r="N121" s="1006"/>
      <c r="O121" s="1006"/>
      <c r="P121" s="1006"/>
      <c r="Q121" s="1006"/>
      <c r="R121" s="1006"/>
      <c r="S121" s="1006"/>
      <c r="T121" s="1006"/>
      <c r="U121" s="1006"/>
      <c r="V121" s="1006"/>
      <c r="W121" s="1006"/>
      <c r="X121" s="1006"/>
      <c r="Y121" s="1006"/>
      <c r="Z121" s="1007"/>
      <c r="AA121" s="989" t="s">
        <v>122</v>
      </c>
      <c r="AB121" s="990"/>
      <c r="AC121" s="990"/>
      <c r="AD121" s="990"/>
      <c r="AE121" s="991"/>
      <c r="AF121" s="992" t="s">
        <v>122</v>
      </c>
      <c r="AG121" s="990"/>
      <c r="AH121" s="990"/>
      <c r="AI121" s="990"/>
      <c r="AJ121" s="991"/>
      <c r="AK121" s="992" t="s">
        <v>122</v>
      </c>
      <c r="AL121" s="990"/>
      <c r="AM121" s="990"/>
      <c r="AN121" s="990"/>
      <c r="AO121" s="991"/>
      <c r="AP121" s="993" t="s">
        <v>122</v>
      </c>
      <c r="AQ121" s="994"/>
      <c r="AR121" s="994"/>
      <c r="AS121" s="994"/>
      <c r="AT121" s="995"/>
      <c r="AU121" s="1025"/>
      <c r="AV121" s="1026"/>
      <c r="AW121" s="1026"/>
      <c r="AX121" s="1026"/>
      <c r="AY121" s="1027"/>
      <c r="AZ121" s="953" t="s">
        <v>450</v>
      </c>
      <c r="BA121" s="954"/>
      <c r="BB121" s="954"/>
      <c r="BC121" s="954"/>
      <c r="BD121" s="954"/>
      <c r="BE121" s="954"/>
      <c r="BF121" s="954"/>
      <c r="BG121" s="954"/>
      <c r="BH121" s="954"/>
      <c r="BI121" s="954"/>
      <c r="BJ121" s="954"/>
      <c r="BK121" s="954"/>
      <c r="BL121" s="954"/>
      <c r="BM121" s="954"/>
      <c r="BN121" s="954"/>
      <c r="BO121" s="954"/>
      <c r="BP121" s="955"/>
      <c r="BQ121" s="956">
        <v>22263</v>
      </c>
      <c r="BR121" s="957"/>
      <c r="BS121" s="957"/>
      <c r="BT121" s="957"/>
      <c r="BU121" s="957"/>
      <c r="BV121" s="957">
        <v>10981</v>
      </c>
      <c r="BW121" s="957"/>
      <c r="BX121" s="957"/>
      <c r="BY121" s="957"/>
      <c r="BZ121" s="957"/>
      <c r="CA121" s="957">
        <v>8112</v>
      </c>
      <c r="CB121" s="957"/>
      <c r="CC121" s="957"/>
      <c r="CD121" s="957"/>
      <c r="CE121" s="957"/>
      <c r="CF121" s="951">
        <v>0.3</v>
      </c>
      <c r="CG121" s="952"/>
      <c r="CH121" s="952"/>
      <c r="CI121" s="952"/>
      <c r="CJ121" s="952"/>
      <c r="CK121" s="1040"/>
      <c r="CL121" s="1041"/>
      <c r="CM121" s="1041"/>
      <c r="CN121" s="1041"/>
      <c r="CO121" s="1042"/>
      <c r="CP121" s="1050" t="s">
        <v>394</v>
      </c>
      <c r="CQ121" s="1051"/>
      <c r="CR121" s="1051"/>
      <c r="CS121" s="1051"/>
      <c r="CT121" s="1051"/>
      <c r="CU121" s="1051"/>
      <c r="CV121" s="1051"/>
      <c r="CW121" s="1051"/>
      <c r="CX121" s="1051"/>
      <c r="CY121" s="1051"/>
      <c r="CZ121" s="1051"/>
      <c r="DA121" s="1051"/>
      <c r="DB121" s="1051"/>
      <c r="DC121" s="1051"/>
      <c r="DD121" s="1051"/>
      <c r="DE121" s="1051"/>
      <c r="DF121" s="1052"/>
      <c r="DG121" s="956">
        <v>318967</v>
      </c>
      <c r="DH121" s="957"/>
      <c r="DI121" s="957"/>
      <c r="DJ121" s="957"/>
      <c r="DK121" s="957"/>
      <c r="DL121" s="957">
        <v>347828</v>
      </c>
      <c r="DM121" s="957"/>
      <c r="DN121" s="957"/>
      <c r="DO121" s="957"/>
      <c r="DP121" s="957"/>
      <c r="DQ121" s="957">
        <v>443186</v>
      </c>
      <c r="DR121" s="957"/>
      <c r="DS121" s="957"/>
      <c r="DT121" s="957"/>
      <c r="DU121" s="957"/>
      <c r="DV121" s="958">
        <v>15.4</v>
      </c>
      <c r="DW121" s="958"/>
      <c r="DX121" s="958"/>
      <c r="DY121" s="958"/>
      <c r="DZ121" s="959"/>
    </row>
    <row r="122" spans="1:130" s="212" customFormat="1" ht="26.25" customHeight="1" x14ac:dyDescent="0.2">
      <c r="A122" s="1090"/>
      <c r="B122" s="980"/>
      <c r="C122" s="953" t="s">
        <v>432</v>
      </c>
      <c r="D122" s="954"/>
      <c r="E122" s="954"/>
      <c r="F122" s="954"/>
      <c r="G122" s="954"/>
      <c r="H122" s="954"/>
      <c r="I122" s="954"/>
      <c r="J122" s="954"/>
      <c r="K122" s="954"/>
      <c r="L122" s="954"/>
      <c r="M122" s="954"/>
      <c r="N122" s="954"/>
      <c r="O122" s="954"/>
      <c r="P122" s="954"/>
      <c r="Q122" s="954"/>
      <c r="R122" s="954"/>
      <c r="S122" s="954"/>
      <c r="T122" s="954"/>
      <c r="U122" s="954"/>
      <c r="V122" s="954"/>
      <c r="W122" s="954"/>
      <c r="X122" s="954"/>
      <c r="Y122" s="954"/>
      <c r="Z122" s="955"/>
      <c r="AA122" s="989" t="s">
        <v>122</v>
      </c>
      <c r="AB122" s="990"/>
      <c r="AC122" s="990"/>
      <c r="AD122" s="990"/>
      <c r="AE122" s="991"/>
      <c r="AF122" s="992" t="s">
        <v>122</v>
      </c>
      <c r="AG122" s="990"/>
      <c r="AH122" s="990"/>
      <c r="AI122" s="990"/>
      <c r="AJ122" s="991"/>
      <c r="AK122" s="992" t="s">
        <v>122</v>
      </c>
      <c r="AL122" s="990"/>
      <c r="AM122" s="990"/>
      <c r="AN122" s="990"/>
      <c r="AO122" s="991"/>
      <c r="AP122" s="993" t="s">
        <v>122</v>
      </c>
      <c r="AQ122" s="994"/>
      <c r="AR122" s="994"/>
      <c r="AS122" s="994"/>
      <c r="AT122" s="995"/>
      <c r="AU122" s="1025"/>
      <c r="AV122" s="1026"/>
      <c r="AW122" s="1026"/>
      <c r="AX122" s="1026"/>
      <c r="AY122" s="1027"/>
      <c r="AZ122" s="1004" t="s">
        <v>451</v>
      </c>
      <c r="BA122" s="996"/>
      <c r="BB122" s="996"/>
      <c r="BC122" s="996"/>
      <c r="BD122" s="996"/>
      <c r="BE122" s="996"/>
      <c r="BF122" s="996"/>
      <c r="BG122" s="996"/>
      <c r="BH122" s="996"/>
      <c r="BI122" s="996"/>
      <c r="BJ122" s="996"/>
      <c r="BK122" s="996"/>
      <c r="BL122" s="996"/>
      <c r="BM122" s="996"/>
      <c r="BN122" s="996"/>
      <c r="BO122" s="996"/>
      <c r="BP122" s="997"/>
      <c r="BQ122" s="1030">
        <v>5668937</v>
      </c>
      <c r="BR122" s="1031"/>
      <c r="BS122" s="1031"/>
      <c r="BT122" s="1031"/>
      <c r="BU122" s="1031"/>
      <c r="BV122" s="1031">
        <v>5577580</v>
      </c>
      <c r="BW122" s="1031"/>
      <c r="BX122" s="1031"/>
      <c r="BY122" s="1031"/>
      <c r="BZ122" s="1031"/>
      <c r="CA122" s="1031">
        <v>5383992</v>
      </c>
      <c r="CB122" s="1031"/>
      <c r="CC122" s="1031"/>
      <c r="CD122" s="1031"/>
      <c r="CE122" s="1031"/>
      <c r="CF122" s="1048">
        <v>186.9</v>
      </c>
      <c r="CG122" s="1049"/>
      <c r="CH122" s="1049"/>
      <c r="CI122" s="1049"/>
      <c r="CJ122" s="1049"/>
      <c r="CK122" s="1040"/>
      <c r="CL122" s="1041"/>
      <c r="CM122" s="1041"/>
      <c r="CN122" s="1041"/>
      <c r="CO122" s="1042"/>
      <c r="CP122" s="1050" t="s">
        <v>395</v>
      </c>
      <c r="CQ122" s="1051"/>
      <c r="CR122" s="1051"/>
      <c r="CS122" s="1051"/>
      <c r="CT122" s="1051"/>
      <c r="CU122" s="1051"/>
      <c r="CV122" s="1051"/>
      <c r="CW122" s="1051"/>
      <c r="CX122" s="1051"/>
      <c r="CY122" s="1051"/>
      <c r="CZ122" s="1051"/>
      <c r="DA122" s="1051"/>
      <c r="DB122" s="1051"/>
      <c r="DC122" s="1051"/>
      <c r="DD122" s="1051"/>
      <c r="DE122" s="1051"/>
      <c r="DF122" s="1052"/>
      <c r="DG122" s="956">
        <v>1629</v>
      </c>
      <c r="DH122" s="957"/>
      <c r="DI122" s="957"/>
      <c r="DJ122" s="957"/>
      <c r="DK122" s="957"/>
      <c r="DL122" s="957">
        <v>1823</v>
      </c>
      <c r="DM122" s="957"/>
      <c r="DN122" s="957"/>
      <c r="DO122" s="957"/>
      <c r="DP122" s="957"/>
      <c r="DQ122" s="957">
        <v>1454</v>
      </c>
      <c r="DR122" s="957"/>
      <c r="DS122" s="957"/>
      <c r="DT122" s="957"/>
      <c r="DU122" s="957"/>
      <c r="DV122" s="958">
        <v>0.1</v>
      </c>
      <c r="DW122" s="958"/>
      <c r="DX122" s="958"/>
      <c r="DY122" s="958"/>
      <c r="DZ122" s="959"/>
    </row>
    <row r="123" spans="1:130" s="212" customFormat="1" ht="26.25" customHeight="1" x14ac:dyDescent="0.2">
      <c r="A123" s="1090"/>
      <c r="B123" s="980"/>
      <c r="C123" s="953" t="s">
        <v>438</v>
      </c>
      <c r="D123" s="954"/>
      <c r="E123" s="954"/>
      <c r="F123" s="954"/>
      <c r="G123" s="954"/>
      <c r="H123" s="954"/>
      <c r="I123" s="954"/>
      <c r="J123" s="954"/>
      <c r="K123" s="954"/>
      <c r="L123" s="954"/>
      <c r="M123" s="954"/>
      <c r="N123" s="954"/>
      <c r="O123" s="954"/>
      <c r="P123" s="954"/>
      <c r="Q123" s="954"/>
      <c r="R123" s="954"/>
      <c r="S123" s="954"/>
      <c r="T123" s="954"/>
      <c r="U123" s="954"/>
      <c r="V123" s="954"/>
      <c r="W123" s="954"/>
      <c r="X123" s="954"/>
      <c r="Y123" s="954"/>
      <c r="Z123" s="955"/>
      <c r="AA123" s="989" t="s">
        <v>122</v>
      </c>
      <c r="AB123" s="990"/>
      <c r="AC123" s="990"/>
      <c r="AD123" s="990"/>
      <c r="AE123" s="991"/>
      <c r="AF123" s="992" t="s">
        <v>122</v>
      </c>
      <c r="AG123" s="990"/>
      <c r="AH123" s="990"/>
      <c r="AI123" s="990"/>
      <c r="AJ123" s="991"/>
      <c r="AK123" s="992" t="s">
        <v>122</v>
      </c>
      <c r="AL123" s="990"/>
      <c r="AM123" s="990"/>
      <c r="AN123" s="990"/>
      <c r="AO123" s="991"/>
      <c r="AP123" s="993" t="s">
        <v>122</v>
      </c>
      <c r="AQ123" s="994"/>
      <c r="AR123" s="994"/>
      <c r="AS123" s="994"/>
      <c r="AT123" s="995"/>
      <c r="AU123" s="1028"/>
      <c r="AV123" s="1029"/>
      <c r="AW123" s="1029"/>
      <c r="AX123" s="1029"/>
      <c r="AY123" s="1029"/>
      <c r="AZ123" s="233" t="s">
        <v>177</v>
      </c>
      <c r="BA123" s="233"/>
      <c r="BB123" s="233"/>
      <c r="BC123" s="233"/>
      <c r="BD123" s="233"/>
      <c r="BE123" s="233"/>
      <c r="BF123" s="233"/>
      <c r="BG123" s="233"/>
      <c r="BH123" s="233"/>
      <c r="BI123" s="233"/>
      <c r="BJ123" s="233"/>
      <c r="BK123" s="233"/>
      <c r="BL123" s="233"/>
      <c r="BM123" s="233"/>
      <c r="BN123" s="233"/>
      <c r="BO123" s="1008" t="s">
        <v>452</v>
      </c>
      <c r="BP123" s="1036"/>
      <c r="BQ123" s="1096">
        <v>7828989</v>
      </c>
      <c r="BR123" s="1062"/>
      <c r="BS123" s="1062"/>
      <c r="BT123" s="1062"/>
      <c r="BU123" s="1062"/>
      <c r="BV123" s="1062">
        <v>7936041</v>
      </c>
      <c r="BW123" s="1062"/>
      <c r="BX123" s="1062"/>
      <c r="BY123" s="1062"/>
      <c r="BZ123" s="1062"/>
      <c r="CA123" s="1062">
        <v>7940720</v>
      </c>
      <c r="CB123" s="1062"/>
      <c r="CC123" s="1062"/>
      <c r="CD123" s="1062"/>
      <c r="CE123" s="1062"/>
      <c r="CF123" s="1032"/>
      <c r="CG123" s="1033"/>
      <c r="CH123" s="1033"/>
      <c r="CI123" s="1033"/>
      <c r="CJ123" s="1034"/>
      <c r="CK123" s="1040"/>
      <c r="CL123" s="1041"/>
      <c r="CM123" s="1041"/>
      <c r="CN123" s="1041"/>
      <c r="CO123" s="1042"/>
      <c r="CP123" s="1050" t="s">
        <v>389</v>
      </c>
      <c r="CQ123" s="1051"/>
      <c r="CR123" s="1051"/>
      <c r="CS123" s="1051"/>
      <c r="CT123" s="1051"/>
      <c r="CU123" s="1051"/>
      <c r="CV123" s="1051"/>
      <c r="CW123" s="1051"/>
      <c r="CX123" s="1051"/>
      <c r="CY123" s="1051"/>
      <c r="CZ123" s="1051"/>
      <c r="DA123" s="1051"/>
      <c r="DB123" s="1051"/>
      <c r="DC123" s="1051"/>
      <c r="DD123" s="1051"/>
      <c r="DE123" s="1051"/>
      <c r="DF123" s="1052"/>
      <c r="DG123" s="989" t="s">
        <v>122</v>
      </c>
      <c r="DH123" s="990"/>
      <c r="DI123" s="990"/>
      <c r="DJ123" s="990"/>
      <c r="DK123" s="991"/>
      <c r="DL123" s="992">
        <v>267</v>
      </c>
      <c r="DM123" s="990"/>
      <c r="DN123" s="990"/>
      <c r="DO123" s="990"/>
      <c r="DP123" s="991"/>
      <c r="DQ123" s="992">
        <v>146</v>
      </c>
      <c r="DR123" s="990"/>
      <c r="DS123" s="990"/>
      <c r="DT123" s="990"/>
      <c r="DU123" s="991"/>
      <c r="DV123" s="993">
        <v>0</v>
      </c>
      <c r="DW123" s="994"/>
      <c r="DX123" s="994"/>
      <c r="DY123" s="994"/>
      <c r="DZ123" s="995"/>
    </row>
    <row r="124" spans="1:130" s="212" customFormat="1" ht="26.25" customHeight="1" thickBot="1" x14ac:dyDescent="0.25">
      <c r="A124" s="1090"/>
      <c r="B124" s="980"/>
      <c r="C124" s="953" t="s">
        <v>441</v>
      </c>
      <c r="D124" s="954"/>
      <c r="E124" s="954"/>
      <c r="F124" s="954"/>
      <c r="G124" s="954"/>
      <c r="H124" s="954"/>
      <c r="I124" s="954"/>
      <c r="J124" s="954"/>
      <c r="K124" s="954"/>
      <c r="L124" s="954"/>
      <c r="M124" s="954"/>
      <c r="N124" s="954"/>
      <c r="O124" s="954"/>
      <c r="P124" s="954"/>
      <c r="Q124" s="954"/>
      <c r="R124" s="954"/>
      <c r="S124" s="954"/>
      <c r="T124" s="954"/>
      <c r="U124" s="954"/>
      <c r="V124" s="954"/>
      <c r="W124" s="954"/>
      <c r="X124" s="954"/>
      <c r="Y124" s="954"/>
      <c r="Z124" s="955"/>
      <c r="AA124" s="989" t="s">
        <v>122</v>
      </c>
      <c r="AB124" s="990"/>
      <c r="AC124" s="990"/>
      <c r="AD124" s="990"/>
      <c r="AE124" s="991"/>
      <c r="AF124" s="992" t="s">
        <v>122</v>
      </c>
      <c r="AG124" s="990"/>
      <c r="AH124" s="990"/>
      <c r="AI124" s="990"/>
      <c r="AJ124" s="991"/>
      <c r="AK124" s="992" t="s">
        <v>122</v>
      </c>
      <c r="AL124" s="990"/>
      <c r="AM124" s="990"/>
      <c r="AN124" s="990"/>
      <c r="AO124" s="991"/>
      <c r="AP124" s="993" t="s">
        <v>122</v>
      </c>
      <c r="AQ124" s="994"/>
      <c r="AR124" s="994"/>
      <c r="AS124" s="994"/>
      <c r="AT124" s="995"/>
      <c r="AU124" s="1092" t="s">
        <v>453</v>
      </c>
      <c r="AV124" s="1093"/>
      <c r="AW124" s="1093"/>
      <c r="AX124" s="1093"/>
      <c r="AY124" s="1093"/>
      <c r="AZ124" s="1093"/>
      <c r="BA124" s="1093"/>
      <c r="BB124" s="1093"/>
      <c r="BC124" s="1093"/>
      <c r="BD124" s="1093"/>
      <c r="BE124" s="1093"/>
      <c r="BF124" s="1093"/>
      <c r="BG124" s="1093"/>
      <c r="BH124" s="1093"/>
      <c r="BI124" s="1093"/>
      <c r="BJ124" s="1093"/>
      <c r="BK124" s="1093"/>
      <c r="BL124" s="1093"/>
      <c r="BM124" s="1093"/>
      <c r="BN124" s="1093"/>
      <c r="BO124" s="1093"/>
      <c r="BP124" s="1094"/>
      <c r="BQ124" s="1095">
        <v>24.2</v>
      </c>
      <c r="BR124" s="1058"/>
      <c r="BS124" s="1058"/>
      <c r="BT124" s="1058"/>
      <c r="BU124" s="1058"/>
      <c r="BV124" s="1058">
        <v>16.7</v>
      </c>
      <c r="BW124" s="1058"/>
      <c r="BX124" s="1058"/>
      <c r="BY124" s="1058"/>
      <c r="BZ124" s="1058"/>
      <c r="CA124" s="1058">
        <v>13.7</v>
      </c>
      <c r="CB124" s="1058"/>
      <c r="CC124" s="1058"/>
      <c r="CD124" s="1058"/>
      <c r="CE124" s="1058"/>
      <c r="CF124" s="1059"/>
      <c r="CG124" s="1060"/>
      <c r="CH124" s="1060"/>
      <c r="CI124" s="1060"/>
      <c r="CJ124" s="1061"/>
      <c r="CK124" s="1043"/>
      <c r="CL124" s="1043"/>
      <c r="CM124" s="1043"/>
      <c r="CN124" s="1043"/>
      <c r="CO124" s="1044"/>
      <c r="CP124" s="1050" t="s">
        <v>454</v>
      </c>
      <c r="CQ124" s="1051"/>
      <c r="CR124" s="1051"/>
      <c r="CS124" s="1051"/>
      <c r="CT124" s="1051"/>
      <c r="CU124" s="1051"/>
      <c r="CV124" s="1051"/>
      <c r="CW124" s="1051"/>
      <c r="CX124" s="1051"/>
      <c r="CY124" s="1051"/>
      <c r="CZ124" s="1051"/>
      <c r="DA124" s="1051"/>
      <c r="DB124" s="1051"/>
      <c r="DC124" s="1051"/>
      <c r="DD124" s="1051"/>
      <c r="DE124" s="1051"/>
      <c r="DF124" s="1052"/>
      <c r="DG124" s="1035" t="s">
        <v>122</v>
      </c>
      <c r="DH124" s="1017"/>
      <c r="DI124" s="1017"/>
      <c r="DJ124" s="1017"/>
      <c r="DK124" s="1018"/>
      <c r="DL124" s="1016" t="s">
        <v>122</v>
      </c>
      <c r="DM124" s="1017"/>
      <c r="DN124" s="1017"/>
      <c r="DO124" s="1017"/>
      <c r="DP124" s="1018"/>
      <c r="DQ124" s="1016" t="s">
        <v>122</v>
      </c>
      <c r="DR124" s="1017"/>
      <c r="DS124" s="1017"/>
      <c r="DT124" s="1017"/>
      <c r="DU124" s="1018"/>
      <c r="DV124" s="1019" t="s">
        <v>122</v>
      </c>
      <c r="DW124" s="1020"/>
      <c r="DX124" s="1020"/>
      <c r="DY124" s="1020"/>
      <c r="DZ124" s="1021"/>
    </row>
    <row r="125" spans="1:130" s="212" customFormat="1" ht="26.25" customHeight="1" x14ac:dyDescent="0.2">
      <c r="A125" s="1090"/>
      <c r="B125" s="980"/>
      <c r="C125" s="953" t="s">
        <v>443</v>
      </c>
      <c r="D125" s="954"/>
      <c r="E125" s="954"/>
      <c r="F125" s="954"/>
      <c r="G125" s="954"/>
      <c r="H125" s="954"/>
      <c r="I125" s="954"/>
      <c r="J125" s="954"/>
      <c r="K125" s="954"/>
      <c r="L125" s="954"/>
      <c r="M125" s="954"/>
      <c r="N125" s="954"/>
      <c r="O125" s="954"/>
      <c r="P125" s="954"/>
      <c r="Q125" s="954"/>
      <c r="R125" s="954"/>
      <c r="S125" s="954"/>
      <c r="T125" s="954"/>
      <c r="U125" s="954"/>
      <c r="V125" s="954"/>
      <c r="W125" s="954"/>
      <c r="X125" s="954"/>
      <c r="Y125" s="954"/>
      <c r="Z125" s="955"/>
      <c r="AA125" s="989" t="s">
        <v>122</v>
      </c>
      <c r="AB125" s="990"/>
      <c r="AC125" s="990"/>
      <c r="AD125" s="990"/>
      <c r="AE125" s="991"/>
      <c r="AF125" s="992" t="s">
        <v>122</v>
      </c>
      <c r="AG125" s="990"/>
      <c r="AH125" s="990"/>
      <c r="AI125" s="990"/>
      <c r="AJ125" s="991"/>
      <c r="AK125" s="992" t="s">
        <v>122</v>
      </c>
      <c r="AL125" s="990"/>
      <c r="AM125" s="990"/>
      <c r="AN125" s="990"/>
      <c r="AO125" s="991"/>
      <c r="AP125" s="993" t="s">
        <v>122</v>
      </c>
      <c r="AQ125" s="994"/>
      <c r="AR125" s="994"/>
      <c r="AS125" s="994"/>
      <c r="AT125" s="99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3" t="s">
        <v>455</v>
      </c>
      <c r="CL125" s="1038"/>
      <c r="CM125" s="1038"/>
      <c r="CN125" s="1038"/>
      <c r="CO125" s="1039"/>
      <c r="CP125" s="960" t="s">
        <v>456</v>
      </c>
      <c r="CQ125" s="928"/>
      <c r="CR125" s="928"/>
      <c r="CS125" s="928"/>
      <c r="CT125" s="928"/>
      <c r="CU125" s="928"/>
      <c r="CV125" s="928"/>
      <c r="CW125" s="928"/>
      <c r="CX125" s="928"/>
      <c r="CY125" s="928"/>
      <c r="CZ125" s="928"/>
      <c r="DA125" s="928"/>
      <c r="DB125" s="928"/>
      <c r="DC125" s="928"/>
      <c r="DD125" s="928"/>
      <c r="DE125" s="928"/>
      <c r="DF125" s="929"/>
      <c r="DG125" s="961" t="s">
        <v>122</v>
      </c>
      <c r="DH125" s="962"/>
      <c r="DI125" s="962"/>
      <c r="DJ125" s="962"/>
      <c r="DK125" s="962"/>
      <c r="DL125" s="962" t="s">
        <v>122</v>
      </c>
      <c r="DM125" s="962"/>
      <c r="DN125" s="962"/>
      <c r="DO125" s="962"/>
      <c r="DP125" s="962"/>
      <c r="DQ125" s="962" t="s">
        <v>122</v>
      </c>
      <c r="DR125" s="962"/>
      <c r="DS125" s="962"/>
      <c r="DT125" s="962"/>
      <c r="DU125" s="962"/>
      <c r="DV125" s="963" t="s">
        <v>122</v>
      </c>
      <c r="DW125" s="963"/>
      <c r="DX125" s="963"/>
      <c r="DY125" s="963"/>
      <c r="DZ125" s="964"/>
    </row>
    <row r="126" spans="1:130" s="212" customFormat="1" ht="26.25" customHeight="1" thickBot="1" x14ac:dyDescent="0.25">
      <c r="A126" s="1090"/>
      <c r="B126" s="980"/>
      <c r="C126" s="953" t="s">
        <v>445</v>
      </c>
      <c r="D126" s="954"/>
      <c r="E126" s="954"/>
      <c r="F126" s="954"/>
      <c r="G126" s="954"/>
      <c r="H126" s="954"/>
      <c r="I126" s="954"/>
      <c r="J126" s="954"/>
      <c r="K126" s="954"/>
      <c r="L126" s="954"/>
      <c r="M126" s="954"/>
      <c r="N126" s="954"/>
      <c r="O126" s="954"/>
      <c r="P126" s="954"/>
      <c r="Q126" s="954"/>
      <c r="R126" s="954"/>
      <c r="S126" s="954"/>
      <c r="T126" s="954"/>
      <c r="U126" s="954"/>
      <c r="V126" s="954"/>
      <c r="W126" s="954"/>
      <c r="X126" s="954"/>
      <c r="Y126" s="954"/>
      <c r="Z126" s="955"/>
      <c r="AA126" s="989" t="s">
        <v>122</v>
      </c>
      <c r="AB126" s="990"/>
      <c r="AC126" s="990"/>
      <c r="AD126" s="990"/>
      <c r="AE126" s="991"/>
      <c r="AF126" s="992" t="s">
        <v>122</v>
      </c>
      <c r="AG126" s="990"/>
      <c r="AH126" s="990"/>
      <c r="AI126" s="990"/>
      <c r="AJ126" s="991"/>
      <c r="AK126" s="992" t="s">
        <v>122</v>
      </c>
      <c r="AL126" s="990"/>
      <c r="AM126" s="990"/>
      <c r="AN126" s="990"/>
      <c r="AO126" s="991"/>
      <c r="AP126" s="993" t="s">
        <v>122</v>
      </c>
      <c r="AQ126" s="994"/>
      <c r="AR126" s="994"/>
      <c r="AS126" s="994"/>
      <c r="AT126" s="99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4"/>
      <c r="CL126" s="1041"/>
      <c r="CM126" s="1041"/>
      <c r="CN126" s="1041"/>
      <c r="CO126" s="1042"/>
      <c r="CP126" s="953" t="s">
        <v>457</v>
      </c>
      <c r="CQ126" s="954"/>
      <c r="CR126" s="954"/>
      <c r="CS126" s="954"/>
      <c r="CT126" s="954"/>
      <c r="CU126" s="954"/>
      <c r="CV126" s="954"/>
      <c r="CW126" s="954"/>
      <c r="CX126" s="954"/>
      <c r="CY126" s="954"/>
      <c r="CZ126" s="954"/>
      <c r="DA126" s="954"/>
      <c r="DB126" s="954"/>
      <c r="DC126" s="954"/>
      <c r="DD126" s="954"/>
      <c r="DE126" s="954"/>
      <c r="DF126" s="955"/>
      <c r="DG126" s="956" t="s">
        <v>122</v>
      </c>
      <c r="DH126" s="957"/>
      <c r="DI126" s="957"/>
      <c r="DJ126" s="957"/>
      <c r="DK126" s="957"/>
      <c r="DL126" s="957" t="s">
        <v>122</v>
      </c>
      <c r="DM126" s="957"/>
      <c r="DN126" s="957"/>
      <c r="DO126" s="957"/>
      <c r="DP126" s="957"/>
      <c r="DQ126" s="957" t="s">
        <v>122</v>
      </c>
      <c r="DR126" s="957"/>
      <c r="DS126" s="957"/>
      <c r="DT126" s="957"/>
      <c r="DU126" s="957"/>
      <c r="DV126" s="958" t="s">
        <v>122</v>
      </c>
      <c r="DW126" s="958"/>
      <c r="DX126" s="958"/>
      <c r="DY126" s="958"/>
      <c r="DZ126" s="959"/>
    </row>
    <row r="127" spans="1:130" s="212" customFormat="1" ht="26.25" customHeight="1" x14ac:dyDescent="0.2">
      <c r="A127" s="1091"/>
      <c r="B127" s="982"/>
      <c r="C127" s="1004" t="s">
        <v>458</v>
      </c>
      <c r="D127" s="996"/>
      <c r="E127" s="996"/>
      <c r="F127" s="996"/>
      <c r="G127" s="996"/>
      <c r="H127" s="996"/>
      <c r="I127" s="996"/>
      <c r="J127" s="996"/>
      <c r="K127" s="996"/>
      <c r="L127" s="996"/>
      <c r="M127" s="996"/>
      <c r="N127" s="996"/>
      <c r="O127" s="996"/>
      <c r="P127" s="996"/>
      <c r="Q127" s="996"/>
      <c r="R127" s="996"/>
      <c r="S127" s="996"/>
      <c r="T127" s="996"/>
      <c r="U127" s="996"/>
      <c r="V127" s="996"/>
      <c r="W127" s="996"/>
      <c r="X127" s="996"/>
      <c r="Y127" s="996"/>
      <c r="Z127" s="997"/>
      <c r="AA127" s="989">
        <v>87</v>
      </c>
      <c r="AB127" s="990"/>
      <c r="AC127" s="990"/>
      <c r="AD127" s="990"/>
      <c r="AE127" s="991"/>
      <c r="AF127" s="992">
        <v>98</v>
      </c>
      <c r="AG127" s="990"/>
      <c r="AH127" s="990"/>
      <c r="AI127" s="990"/>
      <c r="AJ127" s="991"/>
      <c r="AK127" s="992">
        <v>214</v>
      </c>
      <c r="AL127" s="990"/>
      <c r="AM127" s="990"/>
      <c r="AN127" s="990"/>
      <c r="AO127" s="991"/>
      <c r="AP127" s="993">
        <v>0</v>
      </c>
      <c r="AQ127" s="994"/>
      <c r="AR127" s="994"/>
      <c r="AS127" s="994"/>
      <c r="AT127" s="995"/>
      <c r="AU127" s="214"/>
      <c r="AV127" s="214"/>
      <c r="AW127" s="214"/>
      <c r="AX127" s="1063" t="s">
        <v>459</v>
      </c>
      <c r="AY127" s="1064"/>
      <c r="AZ127" s="1064"/>
      <c r="BA127" s="1064"/>
      <c r="BB127" s="1064"/>
      <c r="BC127" s="1064"/>
      <c r="BD127" s="1064"/>
      <c r="BE127" s="1065"/>
      <c r="BF127" s="1066" t="s">
        <v>460</v>
      </c>
      <c r="BG127" s="1064"/>
      <c r="BH127" s="1064"/>
      <c r="BI127" s="1064"/>
      <c r="BJ127" s="1064"/>
      <c r="BK127" s="1064"/>
      <c r="BL127" s="1065"/>
      <c r="BM127" s="1066" t="s">
        <v>461</v>
      </c>
      <c r="BN127" s="1064"/>
      <c r="BO127" s="1064"/>
      <c r="BP127" s="1064"/>
      <c r="BQ127" s="1064"/>
      <c r="BR127" s="1064"/>
      <c r="BS127" s="1065"/>
      <c r="BT127" s="1066" t="s">
        <v>462</v>
      </c>
      <c r="BU127" s="1064"/>
      <c r="BV127" s="1064"/>
      <c r="BW127" s="1064"/>
      <c r="BX127" s="1064"/>
      <c r="BY127" s="1064"/>
      <c r="BZ127" s="1088"/>
      <c r="CA127" s="214"/>
      <c r="CB127" s="214"/>
      <c r="CC127" s="214"/>
      <c r="CD127" s="237"/>
      <c r="CE127" s="237"/>
      <c r="CF127" s="237"/>
      <c r="CG127" s="214"/>
      <c r="CH127" s="214"/>
      <c r="CI127" s="214"/>
      <c r="CJ127" s="236"/>
      <c r="CK127" s="1054"/>
      <c r="CL127" s="1041"/>
      <c r="CM127" s="1041"/>
      <c r="CN127" s="1041"/>
      <c r="CO127" s="1042"/>
      <c r="CP127" s="953" t="s">
        <v>463</v>
      </c>
      <c r="CQ127" s="954"/>
      <c r="CR127" s="954"/>
      <c r="CS127" s="954"/>
      <c r="CT127" s="954"/>
      <c r="CU127" s="954"/>
      <c r="CV127" s="954"/>
      <c r="CW127" s="954"/>
      <c r="CX127" s="954"/>
      <c r="CY127" s="954"/>
      <c r="CZ127" s="954"/>
      <c r="DA127" s="954"/>
      <c r="DB127" s="954"/>
      <c r="DC127" s="954"/>
      <c r="DD127" s="954"/>
      <c r="DE127" s="954"/>
      <c r="DF127" s="955"/>
      <c r="DG127" s="956" t="s">
        <v>122</v>
      </c>
      <c r="DH127" s="957"/>
      <c r="DI127" s="957"/>
      <c r="DJ127" s="957"/>
      <c r="DK127" s="957"/>
      <c r="DL127" s="957" t="s">
        <v>122</v>
      </c>
      <c r="DM127" s="957"/>
      <c r="DN127" s="957"/>
      <c r="DO127" s="957"/>
      <c r="DP127" s="957"/>
      <c r="DQ127" s="957" t="s">
        <v>122</v>
      </c>
      <c r="DR127" s="957"/>
      <c r="DS127" s="957"/>
      <c r="DT127" s="957"/>
      <c r="DU127" s="957"/>
      <c r="DV127" s="958" t="s">
        <v>122</v>
      </c>
      <c r="DW127" s="958"/>
      <c r="DX127" s="958"/>
      <c r="DY127" s="958"/>
      <c r="DZ127" s="959"/>
    </row>
    <row r="128" spans="1:130" s="212" customFormat="1" ht="26.25" customHeight="1" thickBot="1" x14ac:dyDescent="0.25">
      <c r="A128" s="1076" t="s">
        <v>464</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465</v>
      </c>
      <c r="X128" s="1078"/>
      <c r="Y128" s="1078"/>
      <c r="Z128" s="1079"/>
      <c r="AA128" s="1080">
        <v>25315</v>
      </c>
      <c r="AB128" s="1081"/>
      <c r="AC128" s="1081"/>
      <c r="AD128" s="1081"/>
      <c r="AE128" s="1082"/>
      <c r="AF128" s="1083">
        <v>27810</v>
      </c>
      <c r="AG128" s="1081"/>
      <c r="AH128" s="1081"/>
      <c r="AI128" s="1081"/>
      <c r="AJ128" s="1082"/>
      <c r="AK128" s="1083">
        <v>23278</v>
      </c>
      <c r="AL128" s="1081"/>
      <c r="AM128" s="1081"/>
      <c r="AN128" s="1081"/>
      <c r="AO128" s="1082"/>
      <c r="AP128" s="1084"/>
      <c r="AQ128" s="1085"/>
      <c r="AR128" s="1085"/>
      <c r="AS128" s="1085"/>
      <c r="AT128" s="1086"/>
      <c r="AU128" s="214"/>
      <c r="AV128" s="214"/>
      <c r="AW128" s="214"/>
      <c r="AX128" s="927" t="s">
        <v>466</v>
      </c>
      <c r="AY128" s="928"/>
      <c r="AZ128" s="928"/>
      <c r="BA128" s="928"/>
      <c r="BB128" s="928"/>
      <c r="BC128" s="928"/>
      <c r="BD128" s="928"/>
      <c r="BE128" s="929"/>
      <c r="BF128" s="1067" t="s">
        <v>122</v>
      </c>
      <c r="BG128" s="1068"/>
      <c r="BH128" s="1068"/>
      <c r="BI128" s="1068"/>
      <c r="BJ128" s="1068"/>
      <c r="BK128" s="1068"/>
      <c r="BL128" s="1087"/>
      <c r="BM128" s="1067">
        <v>15</v>
      </c>
      <c r="BN128" s="1068"/>
      <c r="BO128" s="1068"/>
      <c r="BP128" s="1068"/>
      <c r="BQ128" s="1068"/>
      <c r="BR128" s="1068"/>
      <c r="BS128" s="1087"/>
      <c r="BT128" s="1067">
        <v>20</v>
      </c>
      <c r="BU128" s="1068"/>
      <c r="BV128" s="1068"/>
      <c r="BW128" s="1068"/>
      <c r="BX128" s="1068"/>
      <c r="BY128" s="1068"/>
      <c r="BZ128" s="1069"/>
      <c r="CA128" s="237"/>
      <c r="CB128" s="237"/>
      <c r="CC128" s="237"/>
      <c r="CD128" s="237"/>
      <c r="CE128" s="237"/>
      <c r="CF128" s="237"/>
      <c r="CG128" s="214"/>
      <c r="CH128" s="214"/>
      <c r="CI128" s="214"/>
      <c r="CJ128" s="236"/>
      <c r="CK128" s="1055"/>
      <c r="CL128" s="1056"/>
      <c r="CM128" s="1056"/>
      <c r="CN128" s="1056"/>
      <c r="CO128" s="1057"/>
      <c r="CP128" s="1070" t="s">
        <v>467</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5" t="s">
        <v>102</v>
      </c>
      <c r="B129" s="966"/>
      <c r="C129" s="966"/>
      <c r="D129" s="966"/>
      <c r="E129" s="966"/>
      <c r="F129" s="966"/>
      <c r="G129" s="966"/>
      <c r="H129" s="966"/>
      <c r="I129" s="966"/>
      <c r="J129" s="966"/>
      <c r="K129" s="966"/>
      <c r="L129" s="966"/>
      <c r="M129" s="966"/>
      <c r="N129" s="966"/>
      <c r="O129" s="966"/>
      <c r="P129" s="966"/>
      <c r="Q129" s="966"/>
      <c r="R129" s="966"/>
      <c r="S129" s="966"/>
      <c r="T129" s="966"/>
      <c r="U129" s="966"/>
      <c r="V129" s="966"/>
      <c r="W129" s="1105" t="s">
        <v>468</v>
      </c>
      <c r="X129" s="1106"/>
      <c r="Y129" s="1106"/>
      <c r="Z129" s="1107"/>
      <c r="AA129" s="989">
        <v>3453276</v>
      </c>
      <c r="AB129" s="990"/>
      <c r="AC129" s="990"/>
      <c r="AD129" s="990"/>
      <c r="AE129" s="991"/>
      <c r="AF129" s="992">
        <v>3448401</v>
      </c>
      <c r="AG129" s="990"/>
      <c r="AH129" s="990"/>
      <c r="AI129" s="990"/>
      <c r="AJ129" s="991"/>
      <c r="AK129" s="992">
        <v>3431019</v>
      </c>
      <c r="AL129" s="990"/>
      <c r="AM129" s="990"/>
      <c r="AN129" s="990"/>
      <c r="AO129" s="991"/>
      <c r="AP129" s="1108"/>
      <c r="AQ129" s="1109"/>
      <c r="AR129" s="1109"/>
      <c r="AS129" s="1109"/>
      <c r="AT129" s="1110"/>
      <c r="AU129" s="215"/>
      <c r="AV129" s="215"/>
      <c r="AW129" s="215"/>
      <c r="AX129" s="1100" t="s">
        <v>469</v>
      </c>
      <c r="AY129" s="954"/>
      <c r="AZ129" s="954"/>
      <c r="BA129" s="954"/>
      <c r="BB129" s="954"/>
      <c r="BC129" s="954"/>
      <c r="BD129" s="954"/>
      <c r="BE129" s="955"/>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5" t="s">
        <v>470</v>
      </c>
      <c r="B130" s="966"/>
      <c r="C130" s="966"/>
      <c r="D130" s="966"/>
      <c r="E130" s="966"/>
      <c r="F130" s="966"/>
      <c r="G130" s="966"/>
      <c r="H130" s="966"/>
      <c r="I130" s="966"/>
      <c r="J130" s="966"/>
      <c r="K130" s="966"/>
      <c r="L130" s="966"/>
      <c r="M130" s="966"/>
      <c r="N130" s="966"/>
      <c r="O130" s="966"/>
      <c r="P130" s="966"/>
      <c r="Q130" s="966"/>
      <c r="R130" s="966"/>
      <c r="S130" s="966"/>
      <c r="T130" s="966"/>
      <c r="U130" s="966"/>
      <c r="V130" s="966"/>
      <c r="W130" s="1105" t="s">
        <v>471</v>
      </c>
      <c r="X130" s="1106"/>
      <c r="Y130" s="1106"/>
      <c r="Z130" s="1107"/>
      <c r="AA130" s="989">
        <v>599481</v>
      </c>
      <c r="AB130" s="990"/>
      <c r="AC130" s="990"/>
      <c r="AD130" s="990"/>
      <c r="AE130" s="991"/>
      <c r="AF130" s="992">
        <v>602922</v>
      </c>
      <c r="AG130" s="990"/>
      <c r="AH130" s="990"/>
      <c r="AI130" s="990"/>
      <c r="AJ130" s="991"/>
      <c r="AK130" s="992">
        <v>550782</v>
      </c>
      <c r="AL130" s="990"/>
      <c r="AM130" s="990"/>
      <c r="AN130" s="990"/>
      <c r="AO130" s="991"/>
      <c r="AP130" s="1108"/>
      <c r="AQ130" s="1109"/>
      <c r="AR130" s="1109"/>
      <c r="AS130" s="1109"/>
      <c r="AT130" s="1110"/>
      <c r="AU130" s="215"/>
      <c r="AV130" s="215"/>
      <c r="AW130" s="215"/>
      <c r="AX130" s="1100" t="s">
        <v>472</v>
      </c>
      <c r="AY130" s="954"/>
      <c r="AZ130" s="954"/>
      <c r="BA130" s="954"/>
      <c r="BB130" s="954"/>
      <c r="BC130" s="954"/>
      <c r="BD130" s="954"/>
      <c r="BE130" s="955"/>
      <c r="BF130" s="1140">
        <v>12.5</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473</v>
      </c>
      <c r="X131" s="1147"/>
      <c r="Y131" s="1147"/>
      <c r="Z131" s="1148"/>
      <c r="AA131" s="1035">
        <v>2853795</v>
      </c>
      <c r="AB131" s="1017"/>
      <c r="AC131" s="1017"/>
      <c r="AD131" s="1017"/>
      <c r="AE131" s="1018"/>
      <c r="AF131" s="1016">
        <v>2845479</v>
      </c>
      <c r="AG131" s="1017"/>
      <c r="AH131" s="1017"/>
      <c r="AI131" s="1017"/>
      <c r="AJ131" s="1018"/>
      <c r="AK131" s="1016">
        <v>2880237</v>
      </c>
      <c r="AL131" s="1017"/>
      <c r="AM131" s="1017"/>
      <c r="AN131" s="1017"/>
      <c r="AO131" s="1018"/>
      <c r="AP131" s="1097"/>
      <c r="AQ131" s="1098"/>
      <c r="AR131" s="1098"/>
      <c r="AS131" s="1098"/>
      <c r="AT131" s="1099"/>
      <c r="AU131" s="215"/>
      <c r="AV131" s="215"/>
      <c r="AW131" s="215"/>
      <c r="AX131" s="1122" t="s">
        <v>474</v>
      </c>
      <c r="AY131" s="761"/>
      <c r="AZ131" s="761"/>
      <c r="BA131" s="761"/>
      <c r="BB131" s="761"/>
      <c r="BC131" s="761"/>
      <c r="BD131" s="761"/>
      <c r="BE131" s="1071"/>
      <c r="BF131" s="1123">
        <v>13.7</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9" t="s">
        <v>475</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476</v>
      </c>
      <c r="W132" s="1133"/>
      <c r="X132" s="1133"/>
      <c r="Y132" s="1133"/>
      <c r="Z132" s="1134"/>
      <c r="AA132" s="1135">
        <v>13.28553733</v>
      </c>
      <c r="AB132" s="1136"/>
      <c r="AC132" s="1136"/>
      <c r="AD132" s="1136"/>
      <c r="AE132" s="1137"/>
      <c r="AF132" s="1138">
        <v>12.495049160000001</v>
      </c>
      <c r="AG132" s="1136"/>
      <c r="AH132" s="1136"/>
      <c r="AI132" s="1136"/>
      <c r="AJ132" s="1137"/>
      <c r="AK132" s="1138">
        <v>11.82225629</v>
      </c>
      <c r="AL132" s="1136"/>
      <c r="AM132" s="1136"/>
      <c r="AN132" s="1136"/>
      <c r="AO132" s="1137"/>
      <c r="AP132" s="1032"/>
      <c r="AQ132" s="1033"/>
      <c r="AR132" s="1033"/>
      <c r="AS132" s="1033"/>
      <c r="AT132" s="113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477</v>
      </c>
      <c r="W133" s="1116"/>
      <c r="X133" s="1116"/>
      <c r="Y133" s="1116"/>
      <c r="Z133" s="1117"/>
      <c r="AA133" s="1118">
        <v>12</v>
      </c>
      <c r="AB133" s="1119"/>
      <c r="AC133" s="1119"/>
      <c r="AD133" s="1119"/>
      <c r="AE133" s="1120"/>
      <c r="AF133" s="1118">
        <v>12.4</v>
      </c>
      <c r="AG133" s="1119"/>
      <c r="AH133" s="1119"/>
      <c r="AI133" s="1119"/>
      <c r="AJ133" s="1120"/>
      <c r="AK133" s="1118">
        <v>12.5</v>
      </c>
      <c r="AL133" s="1119"/>
      <c r="AM133" s="1119"/>
      <c r="AN133" s="1119"/>
      <c r="AO133" s="1120"/>
      <c r="AP133" s="1059"/>
      <c r="AQ133" s="1060"/>
      <c r="AR133" s="1060"/>
      <c r="AS133" s="1060"/>
      <c r="AT133" s="112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FD90ZLnNXY9mY1lj1aKpcGIcYR5fqw/uJ++OA6mm/d7vkgloDCVsre5l7GZfufJkI4y79GMKQSB61R4pbz4Aw==" saltValue="cHd4NxgTkUm8x7oAT3pW0Q==" spinCount="100000" sheet="1" objects="1" scenarios="1" formatRows="0"/>
  <mergeCells count="2035">
    <mergeCell ref="B73:P73"/>
    <mergeCell ref="B72:P72"/>
    <mergeCell ref="B71:P71"/>
    <mergeCell ref="B70:P70"/>
    <mergeCell ref="B69:P69"/>
    <mergeCell ref="B68:P68"/>
    <mergeCell ref="BS8:CG8"/>
    <mergeCell ref="BS9:CG9"/>
    <mergeCell ref="BS7:CG7"/>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K78:AO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B76:P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B78:P78"/>
    <mergeCell ref="Q78:U78"/>
    <mergeCell ref="V78:Z78"/>
    <mergeCell ref="AA78:AE78"/>
    <mergeCell ref="DV78:DZ78"/>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AP76:AT76"/>
    <mergeCell ref="AU76:AY76"/>
    <mergeCell ref="AZ76:BD76"/>
    <mergeCell ref="BS76:CG76"/>
    <mergeCell ref="CH76:CL76"/>
    <mergeCell ref="CM76:CQ76"/>
    <mergeCell ref="BS77:CG77"/>
    <mergeCell ref="CH77:CL77"/>
    <mergeCell ref="CM77:CQ77"/>
    <mergeCell ref="CR77:CV77"/>
    <mergeCell ref="CW77:DA77"/>
    <mergeCell ref="DB77:DF77"/>
    <mergeCell ref="DV76:DZ76"/>
    <mergeCell ref="AF78:AJ78"/>
    <mergeCell ref="B75:P75"/>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DG75:DK75"/>
    <mergeCell ref="DL75:DP75"/>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DQ70:DU70"/>
    <mergeCell ref="AP70:AT70"/>
    <mergeCell ref="AU70:AY70"/>
    <mergeCell ref="AZ70:BD70"/>
    <mergeCell ref="BS70:CG70"/>
    <mergeCell ref="CH70:CL70"/>
    <mergeCell ref="CM70:CQ70"/>
    <mergeCell ref="DQ67:DU67"/>
    <mergeCell ref="DG69:DK69"/>
    <mergeCell ref="DL69:DP69"/>
    <mergeCell ref="DQ69:DU69"/>
    <mergeCell ref="DV69:DZ69"/>
    <mergeCell ref="AZ72:BD72"/>
    <mergeCell ref="BS72:CG72"/>
    <mergeCell ref="CH72:CL72"/>
    <mergeCell ref="CM72:CQ72"/>
    <mergeCell ref="DG71:DK71"/>
    <mergeCell ref="DL71:DP71"/>
    <mergeCell ref="DQ71:DU71"/>
    <mergeCell ref="DV71:DZ71"/>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70:CV70"/>
    <mergeCell ref="CW70:DA70"/>
    <mergeCell ref="DB70:DF70"/>
    <mergeCell ref="DG70:DK70"/>
    <mergeCell ref="DL70:DP70"/>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CH8:CL8"/>
    <mergeCell ref="CM8:CQ8"/>
    <mergeCell ref="CR8:CV8"/>
    <mergeCell ref="CW8:DA8"/>
    <mergeCell ref="B8:P8"/>
    <mergeCell ref="Q8:U8"/>
    <mergeCell ref="V8:Z8"/>
    <mergeCell ref="AA8:AE8"/>
    <mergeCell ref="AF8:AJ8"/>
    <mergeCell ref="AK8:AO8"/>
    <mergeCell ref="AP8:AT8"/>
    <mergeCell ref="DL5:DP6"/>
    <mergeCell ref="DQ5:DU6"/>
    <mergeCell ref="AK5:AO6"/>
    <mergeCell ref="AP5:AT6"/>
    <mergeCell ref="AU5:AY6"/>
    <mergeCell ref="BQ5:CG6"/>
    <mergeCell ref="CH5:CL6"/>
    <mergeCell ref="CM5:CQ6"/>
    <mergeCell ref="AK9:AO9"/>
    <mergeCell ref="AP9:AT9"/>
    <mergeCell ref="AU9:AY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PMuggkOiRkPApx49Y9r2Yyj0os35/h9WFDkbwYFwB4jSvMsoI/VaMC5i7GE/z3IJd4KzsgTazwlIKJQ8vd05Q==" saltValue="g51M4MsOrGkCowjLWgFv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t9bRsvrrxTmg4kSCNGdHzTFOdRhvKTFSc3ABSt8QLDTGFg7iAfk8MjZzNTxx6FQn97R8PrwJJg29ODAkmnJeg==" saltValue="dYILQ4Jcq7gWrTQpbduE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50" t="s">
        <v>481</v>
      </c>
      <c r="AP7" s="253"/>
      <c r="AQ7" s="254" t="s">
        <v>482</v>
      </c>
      <c r="AR7" s="255"/>
    </row>
    <row r="8" spans="1:46" ht="13.2" x14ac:dyDescent="0.2">
      <c r="A8" s="247"/>
      <c r="AK8" s="256"/>
      <c r="AL8" s="257"/>
      <c r="AM8" s="257"/>
      <c r="AN8" s="258"/>
      <c r="AO8" s="1151"/>
      <c r="AP8" s="259" t="s">
        <v>483</v>
      </c>
      <c r="AQ8" s="260" t="s">
        <v>484</v>
      </c>
      <c r="AR8" s="261" t="s">
        <v>485</v>
      </c>
    </row>
    <row r="9" spans="1:46" ht="13.2" x14ac:dyDescent="0.2">
      <c r="A9" s="247"/>
      <c r="AK9" s="1152" t="s">
        <v>486</v>
      </c>
      <c r="AL9" s="1153"/>
      <c r="AM9" s="1153"/>
      <c r="AN9" s="1154"/>
      <c r="AO9" s="262">
        <v>906456</v>
      </c>
      <c r="AP9" s="262">
        <v>193233</v>
      </c>
      <c r="AQ9" s="263">
        <v>154424</v>
      </c>
      <c r="AR9" s="264">
        <v>25.1</v>
      </c>
    </row>
    <row r="10" spans="1:46" ht="13.5" customHeight="1" x14ac:dyDescent="0.2">
      <c r="A10" s="247"/>
      <c r="AK10" s="1152" t="s">
        <v>487</v>
      </c>
      <c r="AL10" s="1153"/>
      <c r="AM10" s="1153"/>
      <c r="AN10" s="1154"/>
      <c r="AO10" s="265">
        <v>10749</v>
      </c>
      <c r="AP10" s="265">
        <v>2291</v>
      </c>
      <c r="AQ10" s="266">
        <v>18194</v>
      </c>
      <c r="AR10" s="267">
        <v>-87.4</v>
      </c>
    </row>
    <row r="11" spans="1:46" ht="13.5" customHeight="1" x14ac:dyDescent="0.2">
      <c r="A11" s="247"/>
      <c r="AK11" s="1152" t="s">
        <v>488</v>
      </c>
      <c r="AL11" s="1153"/>
      <c r="AM11" s="1153"/>
      <c r="AN11" s="1154"/>
      <c r="AO11" s="265" t="s">
        <v>489</v>
      </c>
      <c r="AP11" s="265" t="s">
        <v>489</v>
      </c>
      <c r="AQ11" s="266">
        <v>1285</v>
      </c>
      <c r="AR11" s="267" t="s">
        <v>489</v>
      </c>
    </row>
    <row r="12" spans="1:46" ht="13.5" customHeight="1" x14ac:dyDescent="0.2">
      <c r="A12" s="247"/>
      <c r="AK12" s="1152" t="s">
        <v>490</v>
      </c>
      <c r="AL12" s="1153"/>
      <c r="AM12" s="1153"/>
      <c r="AN12" s="1154"/>
      <c r="AO12" s="265" t="s">
        <v>489</v>
      </c>
      <c r="AP12" s="265" t="s">
        <v>489</v>
      </c>
      <c r="AQ12" s="266" t="s">
        <v>489</v>
      </c>
      <c r="AR12" s="267" t="s">
        <v>489</v>
      </c>
    </row>
    <row r="13" spans="1:46" ht="13.5" customHeight="1" x14ac:dyDescent="0.2">
      <c r="A13" s="247"/>
      <c r="AK13" s="1152" t="s">
        <v>491</v>
      </c>
      <c r="AL13" s="1153"/>
      <c r="AM13" s="1153"/>
      <c r="AN13" s="1154"/>
      <c r="AO13" s="265" t="s">
        <v>489</v>
      </c>
      <c r="AP13" s="265" t="s">
        <v>489</v>
      </c>
      <c r="AQ13" s="266">
        <v>5735</v>
      </c>
      <c r="AR13" s="267" t="s">
        <v>489</v>
      </c>
    </row>
    <row r="14" spans="1:46" ht="13.5" customHeight="1" x14ac:dyDescent="0.2">
      <c r="A14" s="247"/>
      <c r="AK14" s="1152" t="s">
        <v>492</v>
      </c>
      <c r="AL14" s="1153"/>
      <c r="AM14" s="1153"/>
      <c r="AN14" s="1154"/>
      <c r="AO14" s="265">
        <v>22409</v>
      </c>
      <c r="AP14" s="265">
        <v>4777</v>
      </c>
      <c r="AQ14" s="266">
        <v>2950</v>
      </c>
      <c r="AR14" s="267">
        <v>61.9</v>
      </c>
    </row>
    <row r="15" spans="1:46" ht="13.5" customHeight="1" x14ac:dyDescent="0.2">
      <c r="A15" s="247"/>
      <c r="AK15" s="1155" t="s">
        <v>493</v>
      </c>
      <c r="AL15" s="1156"/>
      <c r="AM15" s="1156"/>
      <c r="AN15" s="1157"/>
      <c r="AO15" s="265">
        <v>-68228</v>
      </c>
      <c r="AP15" s="265">
        <v>-14544</v>
      </c>
      <c r="AQ15" s="266">
        <v>-9110</v>
      </c>
      <c r="AR15" s="267">
        <v>59.6</v>
      </c>
    </row>
    <row r="16" spans="1:46" ht="13.2" x14ac:dyDescent="0.2">
      <c r="A16" s="247"/>
      <c r="AK16" s="1155" t="s">
        <v>177</v>
      </c>
      <c r="AL16" s="1156"/>
      <c r="AM16" s="1156"/>
      <c r="AN16" s="1157"/>
      <c r="AO16" s="265">
        <v>871386</v>
      </c>
      <c r="AP16" s="265">
        <v>185757</v>
      </c>
      <c r="AQ16" s="266">
        <v>173477</v>
      </c>
      <c r="AR16" s="267">
        <v>7.1</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58" t="s">
        <v>498</v>
      </c>
      <c r="AL21" s="1159"/>
      <c r="AM21" s="1159"/>
      <c r="AN21" s="1160"/>
      <c r="AO21" s="277">
        <v>20.89</v>
      </c>
      <c r="AP21" s="278">
        <v>14.28</v>
      </c>
      <c r="AQ21" s="279">
        <v>6.61</v>
      </c>
      <c r="AS21" s="280"/>
      <c r="AT21" s="276"/>
    </row>
    <row r="22" spans="1:46" s="248" customFormat="1" ht="13.2" x14ac:dyDescent="0.2">
      <c r="A22" s="276"/>
      <c r="AK22" s="1158" t="s">
        <v>499</v>
      </c>
      <c r="AL22" s="1159"/>
      <c r="AM22" s="1159"/>
      <c r="AN22" s="1160"/>
      <c r="AO22" s="281">
        <v>89.9</v>
      </c>
      <c r="AP22" s="282">
        <v>96</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50" t="s">
        <v>481</v>
      </c>
      <c r="AP30" s="253"/>
      <c r="AQ30" s="254" t="s">
        <v>482</v>
      </c>
      <c r="AR30" s="255"/>
    </row>
    <row r="31" spans="1:46" ht="13.2" x14ac:dyDescent="0.2">
      <c r="A31" s="247"/>
      <c r="AK31" s="256"/>
      <c r="AL31" s="257"/>
      <c r="AM31" s="257"/>
      <c r="AN31" s="258"/>
      <c r="AO31" s="1151"/>
      <c r="AP31" s="259" t="s">
        <v>483</v>
      </c>
      <c r="AQ31" s="260" t="s">
        <v>484</v>
      </c>
      <c r="AR31" s="261" t="s">
        <v>485</v>
      </c>
    </row>
    <row r="32" spans="1:46" ht="27" customHeight="1" x14ac:dyDescent="0.2">
      <c r="A32" s="247"/>
      <c r="AK32" s="1166" t="s">
        <v>503</v>
      </c>
      <c r="AL32" s="1167"/>
      <c r="AM32" s="1167"/>
      <c r="AN32" s="1168"/>
      <c r="AO32" s="291">
        <v>548113</v>
      </c>
      <c r="AP32" s="291">
        <v>116844</v>
      </c>
      <c r="AQ32" s="292">
        <v>83140</v>
      </c>
      <c r="AR32" s="293">
        <v>40.5</v>
      </c>
    </row>
    <row r="33" spans="1:46" ht="13.5" customHeight="1" x14ac:dyDescent="0.2">
      <c r="A33" s="247"/>
      <c r="AK33" s="1166" t="s">
        <v>504</v>
      </c>
      <c r="AL33" s="1167"/>
      <c r="AM33" s="1167"/>
      <c r="AN33" s="1168"/>
      <c r="AO33" s="291" t="s">
        <v>489</v>
      </c>
      <c r="AP33" s="291" t="s">
        <v>489</v>
      </c>
      <c r="AQ33" s="292" t="s">
        <v>489</v>
      </c>
      <c r="AR33" s="293" t="s">
        <v>489</v>
      </c>
    </row>
    <row r="34" spans="1:46" ht="27" customHeight="1" x14ac:dyDescent="0.2">
      <c r="A34" s="247"/>
      <c r="AK34" s="1166" t="s">
        <v>505</v>
      </c>
      <c r="AL34" s="1167"/>
      <c r="AM34" s="1167"/>
      <c r="AN34" s="1168"/>
      <c r="AO34" s="291" t="s">
        <v>489</v>
      </c>
      <c r="AP34" s="291" t="s">
        <v>489</v>
      </c>
      <c r="AQ34" s="292" t="s">
        <v>489</v>
      </c>
      <c r="AR34" s="293" t="s">
        <v>489</v>
      </c>
    </row>
    <row r="35" spans="1:46" ht="27" customHeight="1" x14ac:dyDescent="0.2">
      <c r="A35" s="247"/>
      <c r="AK35" s="1166" t="s">
        <v>506</v>
      </c>
      <c r="AL35" s="1167"/>
      <c r="AM35" s="1167"/>
      <c r="AN35" s="1168"/>
      <c r="AO35" s="291">
        <v>330926</v>
      </c>
      <c r="AP35" s="291">
        <v>70545</v>
      </c>
      <c r="AQ35" s="292">
        <v>26106</v>
      </c>
      <c r="AR35" s="293">
        <v>170.2</v>
      </c>
    </row>
    <row r="36" spans="1:46" ht="27" customHeight="1" x14ac:dyDescent="0.2">
      <c r="A36" s="247"/>
      <c r="AK36" s="1166" t="s">
        <v>507</v>
      </c>
      <c r="AL36" s="1167"/>
      <c r="AM36" s="1167"/>
      <c r="AN36" s="1168"/>
      <c r="AO36" s="291">
        <v>35316</v>
      </c>
      <c r="AP36" s="291">
        <v>7528</v>
      </c>
      <c r="AQ36" s="292">
        <v>4689</v>
      </c>
      <c r="AR36" s="293">
        <v>60.5</v>
      </c>
    </row>
    <row r="37" spans="1:46" ht="13.5" customHeight="1" x14ac:dyDescent="0.2">
      <c r="A37" s="247"/>
      <c r="AK37" s="1166" t="s">
        <v>508</v>
      </c>
      <c r="AL37" s="1167"/>
      <c r="AM37" s="1167"/>
      <c r="AN37" s="1168"/>
      <c r="AO37" s="291">
        <v>214</v>
      </c>
      <c r="AP37" s="291">
        <v>46</v>
      </c>
      <c r="AQ37" s="292">
        <v>554</v>
      </c>
      <c r="AR37" s="293">
        <v>-91.7</v>
      </c>
    </row>
    <row r="38" spans="1:46" ht="27" customHeight="1" x14ac:dyDescent="0.2">
      <c r="A38" s="247"/>
      <c r="AK38" s="1169" t="s">
        <v>509</v>
      </c>
      <c r="AL38" s="1170"/>
      <c r="AM38" s="1170"/>
      <c r="AN38" s="1171"/>
      <c r="AO38" s="294" t="s">
        <v>489</v>
      </c>
      <c r="AP38" s="294" t="s">
        <v>489</v>
      </c>
      <c r="AQ38" s="295">
        <v>7</v>
      </c>
      <c r="AR38" s="283" t="s">
        <v>489</v>
      </c>
      <c r="AS38" s="290"/>
    </row>
    <row r="39" spans="1:46" ht="13.2" x14ac:dyDescent="0.2">
      <c r="A39" s="247"/>
      <c r="AK39" s="1169" t="s">
        <v>510</v>
      </c>
      <c r="AL39" s="1170"/>
      <c r="AM39" s="1170"/>
      <c r="AN39" s="1171"/>
      <c r="AO39" s="291">
        <v>-23278</v>
      </c>
      <c r="AP39" s="291">
        <v>-4962</v>
      </c>
      <c r="AQ39" s="292">
        <v>-2038</v>
      </c>
      <c r="AR39" s="293">
        <v>143.5</v>
      </c>
      <c r="AS39" s="290"/>
    </row>
    <row r="40" spans="1:46" ht="27" customHeight="1" x14ac:dyDescent="0.2">
      <c r="A40" s="247"/>
      <c r="AK40" s="1166" t="s">
        <v>511</v>
      </c>
      <c r="AL40" s="1167"/>
      <c r="AM40" s="1167"/>
      <c r="AN40" s="1168"/>
      <c r="AO40" s="291">
        <v>-550782</v>
      </c>
      <c r="AP40" s="291">
        <v>-117412</v>
      </c>
      <c r="AQ40" s="292">
        <v>-74354</v>
      </c>
      <c r="AR40" s="293">
        <v>57.9</v>
      </c>
      <c r="AS40" s="290"/>
    </row>
    <row r="41" spans="1:46" ht="13.2" x14ac:dyDescent="0.2">
      <c r="A41" s="247"/>
      <c r="AK41" s="1172" t="s">
        <v>287</v>
      </c>
      <c r="AL41" s="1173"/>
      <c r="AM41" s="1173"/>
      <c r="AN41" s="1174"/>
      <c r="AO41" s="291">
        <v>340509</v>
      </c>
      <c r="AP41" s="291">
        <v>72588</v>
      </c>
      <c r="AQ41" s="292">
        <v>38106</v>
      </c>
      <c r="AR41" s="293">
        <v>90.5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61" t="s">
        <v>481</v>
      </c>
      <c r="AN49" s="1163" t="s">
        <v>514</v>
      </c>
      <c r="AO49" s="1164"/>
      <c r="AP49" s="1164"/>
      <c r="AQ49" s="1164"/>
      <c r="AR49" s="1165"/>
    </row>
    <row r="50" spans="1:44" ht="13.2" x14ac:dyDescent="0.2">
      <c r="A50" s="247"/>
      <c r="AK50" s="305"/>
      <c r="AL50" s="306"/>
      <c r="AM50" s="1162"/>
      <c r="AN50" s="307" t="s">
        <v>515</v>
      </c>
      <c r="AO50" s="308" t="s">
        <v>516</v>
      </c>
      <c r="AP50" s="309" t="s">
        <v>517</v>
      </c>
      <c r="AQ50" s="310" t="s">
        <v>518</v>
      </c>
      <c r="AR50" s="311" t="s">
        <v>519</v>
      </c>
    </row>
    <row r="51" spans="1:44" ht="13.2" x14ac:dyDescent="0.2">
      <c r="A51" s="247"/>
      <c r="AK51" s="303" t="s">
        <v>520</v>
      </c>
      <c r="AL51" s="304"/>
      <c r="AM51" s="312">
        <v>551352</v>
      </c>
      <c r="AN51" s="313">
        <v>103599</v>
      </c>
      <c r="AO51" s="314">
        <v>-4.0999999999999996</v>
      </c>
      <c r="AP51" s="315">
        <v>126525</v>
      </c>
      <c r="AQ51" s="316">
        <v>0.2</v>
      </c>
      <c r="AR51" s="317">
        <v>-4.3</v>
      </c>
    </row>
    <row r="52" spans="1:44" ht="13.2" x14ac:dyDescent="0.2">
      <c r="A52" s="247"/>
      <c r="AK52" s="318"/>
      <c r="AL52" s="319" t="s">
        <v>521</v>
      </c>
      <c r="AM52" s="320">
        <v>236896</v>
      </c>
      <c r="AN52" s="321">
        <v>44513</v>
      </c>
      <c r="AO52" s="322">
        <v>-8.1</v>
      </c>
      <c r="AP52" s="323">
        <v>67052</v>
      </c>
      <c r="AQ52" s="324">
        <v>18.100000000000001</v>
      </c>
      <c r="AR52" s="325">
        <v>-26.2</v>
      </c>
    </row>
    <row r="53" spans="1:44" ht="13.2" x14ac:dyDescent="0.2">
      <c r="A53" s="247"/>
      <c r="AK53" s="303" t="s">
        <v>522</v>
      </c>
      <c r="AL53" s="304"/>
      <c r="AM53" s="312">
        <v>715526</v>
      </c>
      <c r="AN53" s="313">
        <v>138614</v>
      </c>
      <c r="AO53" s="314">
        <v>33.799999999999997</v>
      </c>
      <c r="AP53" s="315">
        <v>122054</v>
      </c>
      <c r="AQ53" s="316">
        <v>-3.5</v>
      </c>
      <c r="AR53" s="317">
        <v>37.299999999999997</v>
      </c>
    </row>
    <row r="54" spans="1:44" ht="13.2" x14ac:dyDescent="0.2">
      <c r="A54" s="247"/>
      <c r="AK54" s="318"/>
      <c r="AL54" s="319" t="s">
        <v>521</v>
      </c>
      <c r="AM54" s="320">
        <v>309131</v>
      </c>
      <c r="AN54" s="321">
        <v>59886</v>
      </c>
      <c r="AO54" s="322">
        <v>34.5</v>
      </c>
      <c r="AP54" s="323">
        <v>68298</v>
      </c>
      <c r="AQ54" s="324">
        <v>1.9</v>
      </c>
      <c r="AR54" s="325">
        <v>32.6</v>
      </c>
    </row>
    <row r="55" spans="1:44" ht="13.2" x14ac:dyDescent="0.2">
      <c r="A55" s="247"/>
      <c r="AK55" s="303" t="s">
        <v>523</v>
      </c>
      <c r="AL55" s="304"/>
      <c r="AM55" s="312">
        <v>487764</v>
      </c>
      <c r="AN55" s="313">
        <v>97631</v>
      </c>
      <c r="AO55" s="314">
        <v>-29.6</v>
      </c>
      <c r="AP55" s="315">
        <v>111644</v>
      </c>
      <c r="AQ55" s="316">
        <v>-8.5</v>
      </c>
      <c r="AR55" s="317">
        <v>-21.1</v>
      </c>
    </row>
    <row r="56" spans="1:44" ht="13.2" x14ac:dyDescent="0.2">
      <c r="A56" s="247"/>
      <c r="AK56" s="318"/>
      <c r="AL56" s="319" t="s">
        <v>521</v>
      </c>
      <c r="AM56" s="320">
        <v>275818</v>
      </c>
      <c r="AN56" s="321">
        <v>55208</v>
      </c>
      <c r="AO56" s="322">
        <v>-7.8</v>
      </c>
      <c r="AP56" s="323">
        <v>66606</v>
      </c>
      <c r="AQ56" s="324">
        <v>-2.5</v>
      </c>
      <c r="AR56" s="325">
        <v>-5.3</v>
      </c>
    </row>
    <row r="57" spans="1:44" ht="13.2" x14ac:dyDescent="0.2">
      <c r="A57" s="247"/>
      <c r="AK57" s="303" t="s">
        <v>524</v>
      </c>
      <c r="AL57" s="304"/>
      <c r="AM57" s="312">
        <v>711341</v>
      </c>
      <c r="AN57" s="313">
        <v>147123</v>
      </c>
      <c r="AO57" s="314">
        <v>50.7</v>
      </c>
      <c r="AP57" s="315">
        <v>127917</v>
      </c>
      <c r="AQ57" s="316">
        <v>14.6</v>
      </c>
      <c r="AR57" s="317">
        <v>36.1</v>
      </c>
    </row>
    <row r="58" spans="1:44" ht="13.2" x14ac:dyDescent="0.2">
      <c r="A58" s="247"/>
      <c r="AK58" s="318"/>
      <c r="AL58" s="319" t="s">
        <v>521</v>
      </c>
      <c r="AM58" s="320">
        <v>540344</v>
      </c>
      <c r="AN58" s="321">
        <v>111757</v>
      </c>
      <c r="AO58" s="322">
        <v>102.4</v>
      </c>
      <c r="AP58" s="323">
        <v>69746</v>
      </c>
      <c r="AQ58" s="324">
        <v>4.7</v>
      </c>
      <c r="AR58" s="325">
        <v>97.7</v>
      </c>
    </row>
    <row r="59" spans="1:44" ht="13.2" x14ac:dyDescent="0.2">
      <c r="A59" s="247"/>
      <c r="AK59" s="303" t="s">
        <v>525</v>
      </c>
      <c r="AL59" s="304"/>
      <c r="AM59" s="312">
        <v>755637</v>
      </c>
      <c r="AN59" s="313">
        <v>161082</v>
      </c>
      <c r="AO59" s="314">
        <v>9.5</v>
      </c>
      <c r="AP59" s="315">
        <v>135931</v>
      </c>
      <c r="AQ59" s="316">
        <v>6.3</v>
      </c>
      <c r="AR59" s="317">
        <v>3.2</v>
      </c>
    </row>
    <row r="60" spans="1:44" ht="13.2" x14ac:dyDescent="0.2">
      <c r="A60" s="247"/>
      <c r="AK60" s="318"/>
      <c r="AL60" s="319" t="s">
        <v>521</v>
      </c>
      <c r="AM60" s="320">
        <v>211679</v>
      </c>
      <c r="AN60" s="321">
        <v>45124</v>
      </c>
      <c r="AO60" s="322">
        <v>-59.6</v>
      </c>
      <c r="AP60" s="323">
        <v>75320</v>
      </c>
      <c r="AQ60" s="324">
        <v>8</v>
      </c>
      <c r="AR60" s="325">
        <v>-67.599999999999994</v>
      </c>
    </row>
    <row r="61" spans="1:44" ht="13.2" x14ac:dyDescent="0.2">
      <c r="A61" s="247"/>
      <c r="AK61" s="303" t="s">
        <v>526</v>
      </c>
      <c r="AL61" s="326"/>
      <c r="AM61" s="312">
        <v>644324</v>
      </c>
      <c r="AN61" s="313">
        <v>129610</v>
      </c>
      <c r="AO61" s="314">
        <v>12.1</v>
      </c>
      <c r="AP61" s="315">
        <v>124814</v>
      </c>
      <c r="AQ61" s="327">
        <v>1.8</v>
      </c>
      <c r="AR61" s="317">
        <v>10.3</v>
      </c>
    </row>
    <row r="62" spans="1:44" ht="13.2" x14ac:dyDescent="0.2">
      <c r="A62" s="247"/>
      <c r="AK62" s="318"/>
      <c r="AL62" s="319" t="s">
        <v>521</v>
      </c>
      <c r="AM62" s="320">
        <v>314774</v>
      </c>
      <c r="AN62" s="321">
        <v>63298</v>
      </c>
      <c r="AO62" s="322">
        <v>12.3</v>
      </c>
      <c r="AP62" s="323">
        <v>69404</v>
      </c>
      <c r="AQ62" s="324">
        <v>6</v>
      </c>
      <c r="AR62" s="325">
        <v>6.3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RQK0Y6HXcVwyMpb1xW5STrpAcGdqBEMLVKPcDqu77Jpa+QX+8HZi+4bKWbwM/xX2XrRVSxG17NYuqnbuwrBQg==" saltValue="+JU/QH+ev61dFCF5kYik2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bNgjZGyB3J/e+BADbFyIaGVD0DSU68tXA+294va2SFFgEGfLNJCkeu/Dy+GB3TMTjpTltVpDCibWldTG8nPg==" saltValue="6r4DTTgjofp/Lqqyq3FY6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YSMhJRnQ/yX0Wd6uNSvONkivhtsdwoStuGC+z5sWXVMerB3YxQaHSiApMi19VsA3PcYMG3VDvxT4IQuMVLbtGw==" saltValue="33/KiElZAYS1Arfbw9Xo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2"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20.53</v>
      </c>
      <c r="G47" s="12">
        <v>18.399999999999999</v>
      </c>
      <c r="H47" s="12">
        <v>19.399999999999999</v>
      </c>
      <c r="I47" s="12">
        <v>19.45</v>
      </c>
      <c r="J47" s="13">
        <v>19.55</v>
      </c>
    </row>
    <row r="48" spans="2:10" ht="57.75" customHeight="1" x14ac:dyDescent="0.2">
      <c r="B48" s="14"/>
      <c r="C48" s="1177" t="s">
        <v>4</v>
      </c>
      <c r="D48" s="1177"/>
      <c r="E48" s="1178"/>
      <c r="F48" s="15">
        <v>5.15</v>
      </c>
      <c r="G48" s="16">
        <v>5.49</v>
      </c>
      <c r="H48" s="16">
        <v>5.57</v>
      </c>
      <c r="I48" s="16">
        <v>5.86</v>
      </c>
      <c r="J48" s="17">
        <v>7.76</v>
      </c>
    </row>
    <row r="49" spans="2:10" ht="57.75" customHeight="1" thickBot="1" x14ac:dyDescent="0.25">
      <c r="B49" s="18"/>
      <c r="C49" s="1179" t="s">
        <v>5</v>
      </c>
      <c r="D49" s="1179"/>
      <c r="E49" s="1180"/>
      <c r="F49" s="19">
        <v>0.89</v>
      </c>
      <c r="G49" s="20">
        <v>0.88</v>
      </c>
      <c r="H49" s="20" t="s">
        <v>533</v>
      </c>
      <c r="I49" s="20">
        <v>0.31</v>
      </c>
      <c r="J49" s="21">
        <v>1.87</v>
      </c>
    </row>
    <row r="50" spans="2:10" ht="13.2" x14ac:dyDescent="0.2"/>
  </sheetData>
  <sheetProtection algorithmName="SHA-512" hashValue="hsnepPZ7kuTgi8dbLOQMuqymF6EfvRgDXD9TaT2JeFdlm8lXAUFfaV/F3VRPADahngjRvY4DRhw052wVyIfvwg==" saltValue="7uOWz/akdhEYtMpZIdGX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5" t="s">
        <v>534</v>
      </c>
      <c r="D34" s="1185"/>
      <c r="E34" s="1186"/>
      <c r="F34" s="32">
        <v>5.14</v>
      </c>
      <c r="G34" s="33">
        <v>5.49</v>
      </c>
      <c r="H34" s="33">
        <v>5.56</v>
      </c>
      <c r="I34" s="33">
        <v>5.86</v>
      </c>
      <c r="J34" s="34">
        <v>7.76</v>
      </c>
      <c r="K34" s="22"/>
      <c r="L34" s="22"/>
      <c r="M34" s="22"/>
      <c r="N34" s="22"/>
      <c r="O34" s="22"/>
      <c r="P34" s="22"/>
    </row>
    <row r="35" spans="1:16" ht="39" customHeight="1" x14ac:dyDescent="0.2">
      <c r="A35" s="22"/>
      <c r="B35" s="35"/>
      <c r="C35" s="1181" t="s">
        <v>535</v>
      </c>
      <c r="D35" s="1181"/>
      <c r="E35" s="1182"/>
      <c r="F35" s="36">
        <v>4.91</v>
      </c>
      <c r="G35" s="37">
        <v>4.1900000000000004</v>
      </c>
      <c r="H35" s="37">
        <v>4.3</v>
      </c>
      <c r="I35" s="37">
        <v>4.8099999999999996</v>
      </c>
      <c r="J35" s="38">
        <v>5.64</v>
      </c>
      <c r="K35" s="22"/>
      <c r="L35" s="22"/>
      <c r="M35" s="22"/>
      <c r="N35" s="22"/>
      <c r="O35" s="22"/>
      <c r="P35" s="22"/>
    </row>
    <row r="36" spans="1:16" ht="39" customHeight="1" x14ac:dyDescent="0.2">
      <c r="A36" s="22"/>
      <c r="B36" s="35"/>
      <c r="C36" s="1181" t="s">
        <v>536</v>
      </c>
      <c r="D36" s="1181"/>
      <c r="E36" s="1182"/>
      <c r="F36" s="36">
        <v>1.82</v>
      </c>
      <c r="G36" s="37">
        <v>2.52</v>
      </c>
      <c r="H36" s="37">
        <v>3.89</v>
      </c>
      <c r="I36" s="37">
        <v>4.62</v>
      </c>
      <c r="J36" s="38">
        <v>5.43</v>
      </c>
      <c r="K36" s="22"/>
      <c r="L36" s="22"/>
      <c r="M36" s="22"/>
      <c r="N36" s="22"/>
      <c r="O36" s="22"/>
      <c r="P36" s="22"/>
    </row>
    <row r="37" spans="1:16" ht="39" customHeight="1" x14ac:dyDescent="0.2">
      <c r="A37" s="22"/>
      <c r="B37" s="35"/>
      <c r="C37" s="1181" t="s">
        <v>537</v>
      </c>
      <c r="D37" s="1181"/>
      <c r="E37" s="1182"/>
      <c r="F37" s="36">
        <v>1.84</v>
      </c>
      <c r="G37" s="37">
        <v>2.06</v>
      </c>
      <c r="H37" s="37">
        <v>2.27</v>
      </c>
      <c r="I37" s="37">
        <v>2.66</v>
      </c>
      <c r="J37" s="38">
        <v>2.52</v>
      </c>
      <c r="K37" s="22"/>
      <c r="L37" s="22"/>
      <c r="M37" s="22"/>
      <c r="N37" s="22"/>
      <c r="O37" s="22"/>
      <c r="P37" s="22"/>
    </row>
    <row r="38" spans="1:16" ht="39" customHeight="1" x14ac:dyDescent="0.2">
      <c r="A38" s="22"/>
      <c r="B38" s="35"/>
      <c r="C38" s="1181" t="s">
        <v>538</v>
      </c>
      <c r="D38" s="1181"/>
      <c r="E38" s="1182"/>
      <c r="F38" s="36">
        <v>0.9</v>
      </c>
      <c r="G38" s="37">
        <v>0.18</v>
      </c>
      <c r="H38" s="37">
        <v>0.22</v>
      </c>
      <c r="I38" s="37">
        <v>0.09</v>
      </c>
      <c r="J38" s="38">
        <v>0.3</v>
      </c>
      <c r="K38" s="22"/>
      <c r="L38" s="22"/>
      <c r="M38" s="22"/>
      <c r="N38" s="22"/>
      <c r="O38" s="22"/>
      <c r="P38" s="22"/>
    </row>
    <row r="39" spans="1:16" ht="39" customHeight="1" x14ac:dyDescent="0.2">
      <c r="A39" s="22"/>
      <c r="B39" s="35"/>
      <c r="C39" s="1181" t="s">
        <v>539</v>
      </c>
      <c r="D39" s="1181"/>
      <c r="E39" s="1182"/>
      <c r="F39" s="36">
        <v>0.3</v>
      </c>
      <c r="G39" s="37">
        <v>0.44</v>
      </c>
      <c r="H39" s="37">
        <v>0.49</v>
      </c>
      <c r="I39" s="37">
        <v>0.44</v>
      </c>
      <c r="J39" s="38">
        <v>0.28999999999999998</v>
      </c>
      <c r="K39" s="22"/>
      <c r="L39" s="22"/>
      <c r="M39" s="22"/>
      <c r="N39" s="22"/>
      <c r="O39" s="22"/>
      <c r="P39" s="22"/>
    </row>
    <row r="40" spans="1:16" ht="39" customHeight="1" x14ac:dyDescent="0.2">
      <c r="A40" s="22"/>
      <c r="B40" s="35"/>
      <c r="C40" s="1181" t="s">
        <v>540</v>
      </c>
      <c r="D40" s="1181"/>
      <c r="E40" s="1182"/>
      <c r="F40" s="36">
        <v>0.06</v>
      </c>
      <c r="G40" s="37">
        <v>0.05</v>
      </c>
      <c r="H40" s="37">
        <v>0.05</v>
      </c>
      <c r="I40" s="37">
        <v>0.05</v>
      </c>
      <c r="J40" s="38">
        <v>0.05</v>
      </c>
      <c r="K40" s="22"/>
      <c r="L40" s="22"/>
      <c r="M40" s="22"/>
      <c r="N40" s="22"/>
      <c r="O40" s="22"/>
      <c r="P40" s="22"/>
    </row>
    <row r="41" spans="1:16" ht="39" customHeight="1" x14ac:dyDescent="0.2">
      <c r="A41" s="22"/>
      <c r="B41" s="35"/>
      <c r="C41" s="1181" t="s">
        <v>541</v>
      </c>
      <c r="D41" s="1181"/>
      <c r="E41" s="1182"/>
      <c r="F41" s="36">
        <v>0</v>
      </c>
      <c r="G41" s="37">
        <v>0</v>
      </c>
      <c r="H41" s="37">
        <v>0</v>
      </c>
      <c r="I41" s="37">
        <v>0</v>
      </c>
      <c r="J41" s="38">
        <v>0</v>
      </c>
      <c r="K41" s="22"/>
      <c r="L41" s="22"/>
      <c r="M41" s="22"/>
      <c r="N41" s="22"/>
      <c r="O41" s="22"/>
      <c r="P41" s="22"/>
    </row>
    <row r="42" spans="1:16" ht="39" customHeight="1" x14ac:dyDescent="0.2">
      <c r="A42" s="22"/>
      <c r="B42" s="39"/>
      <c r="C42" s="1181" t="s">
        <v>542</v>
      </c>
      <c r="D42" s="1181"/>
      <c r="E42" s="1182"/>
      <c r="F42" s="36" t="s">
        <v>489</v>
      </c>
      <c r="G42" s="37" t="s">
        <v>489</v>
      </c>
      <c r="H42" s="37" t="s">
        <v>489</v>
      </c>
      <c r="I42" s="37" t="s">
        <v>489</v>
      </c>
      <c r="J42" s="38" t="s">
        <v>489</v>
      </c>
      <c r="K42" s="22"/>
      <c r="L42" s="22"/>
      <c r="M42" s="22"/>
      <c r="N42" s="22"/>
      <c r="O42" s="22"/>
      <c r="P42" s="22"/>
    </row>
    <row r="43" spans="1:16" ht="39" customHeight="1" thickBot="1" x14ac:dyDescent="0.25">
      <c r="A43" s="22"/>
      <c r="B43" s="40"/>
      <c r="C43" s="1183" t="s">
        <v>543</v>
      </c>
      <c r="D43" s="1183"/>
      <c r="E43" s="1184"/>
      <c r="F43" s="41">
        <v>0.06</v>
      </c>
      <c r="G43" s="42">
        <v>0.06</v>
      </c>
      <c r="H43" s="42">
        <v>0.04</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wUuTe3T51A2YkJAkafJXDtEScjT/eOmwsxmiSFeC5jKD4GT7/2svW6UN/bwKY10xQhEGX1QQfuLp/b8lHqQVg==" saltValue="zNvEou/m49qjNJOnHglE4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9"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591</v>
      </c>
      <c r="L45" s="58">
        <v>642</v>
      </c>
      <c r="M45" s="58">
        <v>606</v>
      </c>
      <c r="N45" s="58">
        <v>621</v>
      </c>
      <c r="O45" s="59">
        <v>548</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95" t="s">
        <v>13</v>
      </c>
      <c r="F48" s="1195"/>
      <c r="G48" s="1195"/>
      <c r="H48" s="1195"/>
      <c r="I48" s="1195"/>
      <c r="J48" s="1196"/>
      <c r="K48" s="61">
        <v>314</v>
      </c>
      <c r="L48" s="62">
        <v>326</v>
      </c>
      <c r="M48" s="62">
        <v>350</v>
      </c>
      <c r="N48" s="62">
        <v>321</v>
      </c>
      <c r="O48" s="63">
        <v>331</v>
      </c>
      <c r="P48" s="46"/>
      <c r="Q48" s="46"/>
      <c r="R48" s="46"/>
      <c r="S48" s="46"/>
      <c r="T48" s="46"/>
      <c r="U48" s="46"/>
    </row>
    <row r="49" spans="1:21" ht="30.75" customHeight="1" x14ac:dyDescent="0.2">
      <c r="A49" s="46"/>
      <c r="B49" s="1189"/>
      <c r="C49" s="1190"/>
      <c r="D49" s="60"/>
      <c r="E49" s="1195" t="s">
        <v>14</v>
      </c>
      <c r="F49" s="1195"/>
      <c r="G49" s="1195"/>
      <c r="H49" s="1195"/>
      <c r="I49" s="1195"/>
      <c r="J49" s="1196"/>
      <c r="K49" s="61">
        <v>40</v>
      </c>
      <c r="L49" s="62">
        <v>43</v>
      </c>
      <c r="M49" s="62">
        <v>46</v>
      </c>
      <c r="N49" s="62">
        <v>44</v>
      </c>
      <c r="O49" s="63">
        <v>35</v>
      </c>
      <c r="P49" s="46"/>
      <c r="Q49" s="46"/>
      <c r="R49" s="46"/>
      <c r="S49" s="46"/>
      <c r="T49" s="46"/>
      <c r="U49" s="46"/>
    </row>
    <row r="50" spans="1:21" ht="30.75" customHeight="1" x14ac:dyDescent="0.2">
      <c r="A50" s="46"/>
      <c r="B50" s="1189"/>
      <c r="C50" s="1190"/>
      <c r="D50" s="60"/>
      <c r="E50" s="1195" t="s">
        <v>15</v>
      </c>
      <c r="F50" s="1195"/>
      <c r="G50" s="1195"/>
      <c r="H50" s="1195"/>
      <c r="I50" s="1195"/>
      <c r="J50" s="1196"/>
      <c r="K50" s="61">
        <v>0</v>
      </c>
      <c r="L50" s="62">
        <v>0</v>
      </c>
      <c r="M50" s="62">
        <v>0</v>
      </c>
      <c r="N50" s="62">
        <v>0</v>
      </c>
      <c r="O50" s="63">
        <v>0</v>
      </c>
      <c r="P50" s="46"/>
      <c r="Q50" s="46"/>
      <c r="R50" s="46"/>
      <c r="S50" s="46"/>
      <c r="T50" s="46"/>
      <c r="U50" s="46"/>
    </row>
    <row r="51" spans="1:21" ht="30.75" customHeight="1" x14ac:dyDescent="0.2">
      <c r="A51" s="46"/>
      <c r="B51" s="1191"/>
      <c r="C51" s="1192"/>
      <c r="D51" s="64"/>
      <c r="E51" s="1195" t="s">
        <v>16</v>
      </c>
      <c r="F51" s="1195"/>
      <c r="G51" s="1195"/>
      <c r="H51" s="1195"/>
      <c r="I51" s="1195"/>
      <c r="J51" s="1196"/>
      <c r="K51" s="61" t="s">
        <v>489</v>
      </c>
      <c r="L51" s="62" t="s">
        <v>489</v>
      </c>
      <c r="M51" s="62" t="s">
        <v>489</v>
      </c>
      <c r="N51" s="62">
        <v>0</v>
      </c>
      <c r="O51" s="63" t="s">
        <v>489</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643</v>
      </c>
      <c r="L52" s="62">
        <v>666</v>
      </c>
      <c r="M52" s="62">
        <v>625</v>
      </c>
      <c r="N52" s="62">
        <v>631</v>
      </c>
      <c r="O52" s="63">
        <v>573</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302</v>
      </c>
      <c r="L53" s="67">
        <v>345</v>
      </c>
      <c r="M53" s="67">
        <v>377</v>
      </c>
      <c r="N53" s="67">
        <v>355</v>
      </c>
      <c r="O53" s="68">
        <v>341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8eUcow9uS5KhY8b75cApdS0Xofu46JBml73Dh+V0CVLqbmO56N03EGEOnyDRzig48SN3OJdTjCxVbUU0BorlA==" saltValue="L95YnbHHxM/QoEdc+ltl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3"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8" t="s">
        <v>30</v>
      </c>
      <c r="C41" s="1219"/>
      <c r="D41" s="103"/>
      <c r="E41" s="1224" t="s">
        <v>31</v>
      </c>
      <c r="F41" s="1224"/>
      <c r="G41" s="1224"/>
      <c r="H41" s="1225"/>
      <c r="I41" s="330">
        <v>5104</v>
      </c>
      <c r="J41" s="331">
        <v>4887</v>
      </c>
      <c r="K41" s="331">
        <v>4949</v>
      </c>
      <c r="L41" s="331">
        <v>5037</v>
      </c>
      <c r="M41" s="332">
        <v>4928</v>
      </c>
    </row>
    <row r="42" spans="2:13" ht="27.75" customHeight="1" x14ac:dyDescent="0.2">
      <c r="B42" s="1220"/>
      <c r="C42" s="1221"/>
      <c r="D42" s="104"/>
      <c r="E42" s="1226" t="s">
        <v>32</v>
      </c>
      <c r="F42" s="1226"/>
      <c r="G42" s="1226"/>
      <c r="H42" s="1227"/>
      <c r="I42" s="333">
        <v>95</v>
      </c>
      <c r="J42" s="334">
        <v>71</v>
      </c>
      <c r="K42" s="334">
        <v>53</v>
      </c>
      <c r="L42" s="334">
        <v>53</v>
      </c>
      <c r="M42" s="335">
        <v>190</v>
      </c>
    </row>
    <row r="43" spans="2:13" ht="27.75" customHeight="1" x14ac:dyDescent="0.2">
      <c r="B43" s="1220"/>
      <c r="C43" s="1221"/>
      <c r="D43" s="104"/>
      <c r="E43" s="1226" t="s">
        <v>33</v>
      </c>
      <c r="F43" s="1226"/>
      <c r="G43" s="1226"/>
      <c r="H43" s="1227"/>
      <c r="I43" s="333">
        <v>2710</v>
      </c>
      <c r="J43" s="334">
        <v>2631</v>
      </c>
      <c r="K43" s="334">
        <v>2595</v>
      </c>
      <c r="L43" s="334">
        <v>2426</v>
      </c>
      <c r="M43" s="335">
        <v>2319</v>
      </c>
    </row>
    <row r="44" spans="2:13" ht="27.75" customHeight="1" x14ac:dyDescent="0.2">
      <c r="B44" s="1220"/>
      <c r="C44" s="1221"/>
      <c r="D44" s="104"/>
      <c r="E44" s="1226" t="s">
        <v>34</v>
      </c>
      <c r="F44" s="1226"/>
      <c r="G44" s="1226"/>
      <c r="H44" s="1227"/>
      <c r="I44" s="333">
        <v>84</v>
      </c>
      <c r="J44" s="334">
        <v>81</v>
      </c>
      <c r="K44" s="334">
        <v>74</v>
      </c>
      <c r="L44" s="334">
        <v>67</v>
      </c>
      <c r="M44" s="335">
        <v>60</v>
      </c>
    </row>
    <row r="45" spans="2:13" ht="27.75" customHeight="1" x14ac:dyDescent="0.2">
      <c r="B45" s="1220"/>
      <c r="C45" s="1221"/>
      <c r="D45" s="104"/>
      <c r="E45" s="1226" t="s">
        <v>35</v>
      </c>
      <c r="F45" s="1226"/>
      <c r="G45" s="1226"/>
      <c r="H45" s="1227"/>
      <c r="I45" s="333">
        <v>894</v>
      </c>
      <c r="J45" s="334">
        <v>911</v>
      </c>
      <c r="K45" s="334">
        <v>850</v>
      </c>
      <c r="L45" s="334">
        <v>831</v>
      </c>
      <c r="M45" s="335">
        <v>840</v>
      </c>
    </row>
    <row r="46" spans="2:13" ht="27.75" customHeight="1" x14ac:dyDescent="0.2">
      <c r="B46" s="1220"/>
      <c r="C46" s="1221"/>
      <c r="D46" s="105"/>
      <c r="E46" s="1226" t="s">
        <v>36</v>
      </c>
      <c r="F46" s="1226"/>
      <c r="G46" s="1226"/>
      <c r="H46" s="1227"/>
      <c r="I46" s="333" t="s">
        <v>489</v>
      </c>
      <c r="J46" s="334" t="s">
        <v>489</v>
      </c>
      <c r="K46" s="334" t="s">
        <v>489</v>
      </c>
      <c r="L46" s="334" t="s">
        <v>489</v>
      </c>
      <c r="M46" s="335" t="s">
        <v>489</v>
      </c>
    </row>
    <row r="47" spans="2:13" ht="27.75" customHeight="1" x14ac:dyDescent="0.2">
      <c r="B47" s="1220"/>
      <c r="C47" s="1221"/>
      <c r="D47" s="106"/>
      <c r="E47" s="1228" t="s">
        <v>37</v>
      </c>
      <c r="F47" s="1229"/>
      <c r="G47" s="1229"/>
      <c r="H47" s="1230"/>
      <c r="I47" s="333" t="s">
        <v>489</v>
      </c>
      <c r="J47" s="334" t="s">
        <v>489</v>
      </c>
      <c r="K47" s="334" t="s">
        <v>489</v>
      </c>
      <c r="L47" s="334" t="s">
        <v>489</v>
      </c>
      <c r="M47" s="335" t="s">
        <v>489</v>
      </c>
    </row>
    <row r="48" spans="2:13" ht="27.75" customHeight="1" x14ac:dyDescent="0.2">
      <c r="B48" s="1220"/>
      <c r="C48" s="1221"/>
      <c r="D48" s="104"/>
      <c r="E48" s="1226" t="s">
        <v>38</v>
      </c>
      <c r="F48" s="1226"/>
      <c r="G48" s="1226"/>
      <c r="H48" s="1227"/>
      <c r="I48" s="333" t="s">
        <v>489</v>
      </c>
      <c r="J48" s="334" t="s">
        <v>489</v>
      </c>
      <c r="K48" s="334" t="s">
        <v>489</v>
      </c>
      <c r="L48" s="334" t="s">
        <v>489</v>
      </c>
      <c r="M48" s="335" t="s">
        <v>489</v>
      </c>
    </row>
    <row r="49" spans="2:13" ht="27.75" customHeight="1" x14ac:dyDescent="0.2">
      <c r="B49" s="1222"/>
      <c r="C49" s="1223"/>
      <c r="D49" s="104"/>
      <c r="E49" s="1226" t="s">
        <v>39</v>
      </c>
      <c r="F49" s="1226"/>
      <c r="G49" s="1226"/>
      <c r="H49" s="1227"/>
      <c r="I49" s="333" t="s">
        <v>489</v>
      </c>
      <c r="J49" s="334" t="s">
        <v>489</v>
      </c>
      <c r="K49" s="334" t="s">
        <v>489</v>
      </c>
      <c r="L49" s="334" t="s">
        <v>489</v>
      </c>
      <c r="M49" s="335" t="s">
        <v>489</v>
      </c>
    </row>
    <row r="50" spans="2:13" ht="27.75" customHeight="1" x14ac:dyDescent="0.2">
      <c r="B50" s="1231" t="s">
        <v>40</v>
      </c>
      <c r="C50" s="1232"/>
      <c r="D50" s="107"/>
      <c r="E50" s="1226" t="s">
        <v>41</v>
      </c>
      <c r="F50" s="1226"/>
      <c r="G50" s="1226"/>
      <c r="H50" s="1227"/>
      <c r="I50" s="333">
        <v>1918</v>
      </c>
      <c r="J50" s="334">
        <v>2109</v>
      </c>
      <c r="K50" s="334">
        <v>2138</v>
      </c>
      <c r="L50" s="334">
        <v>2347</v>
      </c>
      <c r="M50" s="335">
        <v>2549</v>
      </c>
    </row>
    <row r="51" spans="2:13" ht="27.75" customHeight="1" x14ac:dyDescent="0.2">
      <c r="B51" s="1220"/>
      <c r="C51" s="1221"/>
      <c r="D51" s="104"/>
      <c r="E51" s="1226" t="s">
        <v>42</v>
      </c>
      <c r="F51" s="1226"/>
      <c r="G51" s="1226"/>
      <c r="H51" s="1227"/>
      <c r="I51" s="333">
        <v>49</v>
      </c>
      <c r="J51" s="334">
        <v>37</v>
      </c>
      <c r="K51" s="334">
        <v>22</v>
      </c>
      <c r="L51" s="334">
        <v>11</v>
      </c>
      <c r="M51" s="335">
        <v>8</v>
      </c>
    </row>
    <row r="52" spans="2:13" ht="27.75" customHeight="1" x14ac:dyDescent="0.2">
      <c r="B52" s="1222"/>
      <c r="C52" s="1223"/>
      <c r="D52" s="104"/>
      <c r="E52" s="1226" t="s">
        <v>43</v>
      </c>
      <c r="F52" s="1226"/>
      <c r="G52" s="1226"/>
      <c r="H52" s="1227"/>
      <c r="I52" s="333">
        <v>6027</v>
      </c>
      <c r="J52" s="334">
        <v>5728</v>
      </c>
      <c r="K52" s="334">
        <v>5669</v>
      </c>
      <c r="L52" s="334">
        <v>5578</v>
      </c>
      <c r="M52" s="335">
        <v>5384</v>
      </c>
    </row>
    <row r="53" spans="2:13" ht="27.75" customHeight="1" thickBot="1" x14ac:dyDescent="0.25">
      <c r="B53" s="1233" t="s">
        <v>19</v>
      </c>
      <c r="C53" s="1234"/>
      <c r="D53" s="108"/>
      <c r="E53" s="1235" t="s">
        <v>44</v>
      </c>
      <c r="F53" s="1235"/>
      <c r="G53" s="1235"/>
      <c r="H53" s="1236"/>
      <c r="I53" s="336">
        <v>893</v>
      </c>
      <c r="J53" s="337">
        <v>707</v>
      </c>
      <c r="K53" s="337">
        <v>692</v>
      </c>
      <c r="L53" s="337">
        <v>477</v>
      </c>
      <c r="M53" s="338">
        <v>396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uYiWMPlokNu2gFcisdP6wZsKpk/ZxIFOC9tezspMhBL3oAlXLmP5FeGJr0ECEWeTOPWFqMuNl8uIk1U7H3Kew==" saltValue="OucvaYHxYQ+SaODUOUvF8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5"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45" t="s">
        <v>46</v>
      </c>
      <c r="D55" s="1245"/>
      <c r="E55" s="1246"/>
      <c r="F55" s="339">
        <v>670</v>
      </c>
      <c r="G55" s="339">
        <v>671</v>
      </c>
      <c r="H55" s="340">
        <v>671</v>
      </c>
    </row>
    <row r="56" spans="2:8" ht="52.5" customHeight="1" x14ac:dyDescent="0.2">
      <c r="B56" s="120"/>
      <c r="C56" s="1247" t="s">
        <v>47</v>
      </c>
      <c r="D56" s="1247"/>
      <c r="E56" s="1248"/>
      <c r="F56" s="341">
        <v>16</v>
      </c>
      <c r="G56" s="341">
        <v>104</v>
      </c>
      <c r="H56" s="342">
        <v>129</v>
      </c>
    </row>
    <row r="57" spans="2:8" ht="53.25" customHeight="1" x14ac:dyDescent="0.2">
      <c r="B57" s="120"/>
      <c r="C57" s="1249" t="s">
        <v>48</v>
      </c>
      <c r="D57" s="1249"/>
      <c r="E57" s="1250"/>
      <c r="F57" s="343">
        <v>972</v>
      </c>
      <c r="G57" s="343">
        <v>1088</v>
      </c>
      <c r="H57" s="344">
        <v>1286</v>
      </c>
    </row>
    <row r="58" spans="2:8" ht="45.75" customHeight="1" x14ac:dyDescent="0.2">
      <c r="B58" s="121"/>
      <c r="C58" s="1237" t="s">
        <v>562</v>
      </c>
      <c r="D58" s="1238"/>
      <c r="E58" s="1239"/>
      <c r="F58" s="345">
        <v>224</v>
      </c>
      <c r="G58" s="345">
        <v>272</v>
      </c>
      <c r="H58" s="346">
        <v>338</v>
      </c>
    </row>
    <row r="59" spans="2:8" ht="45.75" customHeight="1" x14ac:dyDescent="0.2">
      <c r="B59" s="121"/>
      <c r="C59" s="1237" t="s">
        <v>563</v>
      </c>
      <c r="D59" s="1238"/>
      <c r="E59" s="1239"/>
      <c r="F59" s="345">
        <v>89</v>
      </c>
      <c r="G59" s="345">
        <v>89</v>
      </c>
      <c r="H59" s="346">
        <v>189</v>
      </c>
    </row>
    <row r="60" spans="2:8" ht="45.75" customHeight="1" x14ac:dyDescent="0.2">
      <c r="B60" s="121"/>
      <c r="C60" s="1237" t="s">
        <v>564</v>
      </c>
      <c r="D60" s="1238"/>
      <c r="E60" s="1239"/>
      <c r="F60" s="345">
        <v>181</v>
      </c>
      <c r="G60" s="345">
        <v>181</v>
      </c>
      <c r="H60" s="346">
        <v>181</v>
      </c>
    </row>
    <row r="61" spans="2:8" ht="45.75" customHeight="1" x14ac:dyDescent="0.2">
      <c r="B61" s="121"/>
      <c r="C61" s="1237" t="s">
        <v>565</v>
      </c>
      <c r="D61" s="1238"/>
      <c r="E61" s="1239"/>
      <c r="F61" s="345">
        <v>86</v>
      </c>
      <c r="G61" s="345">
        <v>136</v>
      </c>
      <c r="H61" s="346">
        <v>136</v>
      </c>
    </row>
    <row r="62" spans="2:8" ht="45.75" customHeight="1" thickBot="1" x14ac:dyDescent="0.25">
      <c r="B62" s="122"/>
      <c r="C62" s="1240" t="s">
        <v>566</v>
      </c>
      <c r="D62" s="1241"/>
      <c r="E62" s="1242"/>
      <c r="F62" s="347">
        <v>78</v>
      </c>
      <c r="G62" s="347">
        <v>97</v>
      </c>
      <c r="H62" s="348">
        <v>127</v>
      </c>
    </row>
    <row r="63" spans="2:8" ht="52.5" customHeight="1" thickBot="1" x14ac:dyDescent="0.25">
      <c r="B63" s="123"/>
      <c r="C63" s="1243" t="s">
        <v>49</v>
      </c>
      <c r="D63" s="1243"/>
      <c r="E63" s="1244"/>
      <c r="F63" s="349">
        <v>1659</v>
      </c>
      <c r="G63" s="349">
        <v>1863</v>
      </c>
      <c r="H63" s="350">
        <v>2086</v>
      </c>
    </row>
    <row r="64" spans="2:8" ht="13.2" x14ac:dyDescent="0.2"/>
  </sheetData>
  <sheetProtection algorithmName="SHA-512" hashValue="f59/90EmWentnJs3TGagkj8a4/+wIzC3F+WGRgnNJ7UveqOqTvbc5XkSCLpOHdcUpQjLvftVX/MxptqXP/QXMg==" saltValue="DdSFouEwfVT7dd/8mH6l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FB5A-B4E2-46C3-921D-5FF78A9D121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569</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528</v>
      </c>
      <c r="BQ50" s="382"/>
      <c r="BR50" s="382"/>
      <c r="BS50" s="382"/>
      <c r="BT50" s="382"/>
      <c r="BU50" s="382"/>
      <c r="BV50" s="382"/>
      <c r="BW50" s="382"/>
      <c r="BX50" s="382" t="s">
        <v>529</v>
      </c>
      <c r="BY50" s="382"/>
      <c r="BZ50" s="382"/>
      <c r="CA50" s="382"/>
      <c r="CB50" s="382"/>
      <c r="CC50" s="382"/>
      <c r="CD50" s="382"/>
      <c r="CE50" s="382"/>
      <c r="CF50" s="382" t="s">
        <v>530</v>
      </c>
      <c r="CG50" s="382"/>
      <c r="CH50" s="382"/>
      <c r="CI50" s="382"/>
      <c r="CJ50" s="382"/>
      <c r="CK50" s="382"/>
      <c r="CL50" s="382"/>
      <c r="CM50" s="382"/>
      <c r="CN50" s="382" t="s">
        <v>531</v>
      </c>
      <c r="CO50" s="382"/>
      <c r="CP50" s="382"/>
      <c r="CQ50" s="382"/>
      <c r="CR50" s="382"/>
      <c r="CS50" s="382"/>
      <c r="CT50" s="382"/>
      <c r="CU50" s="382"/>
      <c r="CV50" s="382" t="s">
        <v>532</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571</v>
      </c>
      <c r="AO51" s="380"/>
      <c r="AP51" s="380"/>
      <c r="AQ51" s="380"/>
      <c r="AR51" s="380"/>
      <c r="AS51" s="380"/>
      <c r="AT51" s="380"/>
      <c r="AU51" s="380"/>
      <c r="AV51" s="380"/>
      <c r="AW51" s="380"/>
      <c r="AX51" s="380"/>
      <c r="AY51" s="380"/>
      <c r="AZ51" s="380"/>
      <c r="BA51" s="380"/>
      <c r="BB51" s="380" t="s">
        <v>572</v>
      </c>
      <c r="BC51" s="380"/>
      <c r="BD51" s="380"/>
      <c r="BE51" s="380"/>
      <c r="BF51" s="380"/>
      <c r="BG51" s="380"/>
      <c r="BH51" s="380"/>
      <c r="BI51" s="380"/>
      <c r="BJ51" s="380"/>
      <c r="BK51" s="380"/>
      <c r="BL51" s="380"/>
      <c r="BM51" s="380"/>
      <c r="BN51" s="380"/>
      <c r="BO51" s="380"/>
      <c r="BP51" s="377">
        <v>33.5</v>
      </c>
      <c r="BQ51" s="377"/>
      <c r="BR51" s="377"/>
      <c r="BS51" s="377"/>
      <c r="BT51" s="377"/>
      <c r="BU51" s="377"/>
      <c r="BV51" s="377"/>
      <c r="BW51" s="377"/>
      <c r="BX51" s="377">
        <v>23.5</v>
      </c>
      <c r="BY51" s="377"/>
      <c r="BZ51" s="377"/>
      <c r="CA51" s="377"/>
      <c r="CB51" s="377"/>
      <c r="CC51" s="377"/>
      <c r="CD51" s="377"/>
      <c r="CE51" s="377"/>
      <c r="CF51" s="377">
        <v>24.2</v>
      </c>
      <c r="CG51" s="377"/>
      <c r="CH51" s="377"/>
      <c r="CI51" s="377"/>
      <c r="CJ51" s="377"/>
      <c r="CK51" s="377"/>
      <c r="CL51" s="377"/>
      <c r="CM51" s="377"/>
      <c r="CN51" s="377">
        <v>16.7</v>
      </c>
      <c r="CO51" s="377"/>
      <c r="CP51" s="377"/>
      <c r="CQ51" s="377"/>
      <c r="CR51" s="377"/>
      <c r="CS51" s="377"/>
      <c r="CT51" s="377"/>
      <c r="CU51" s="377"/>
      <c r="CV51" s="377">
        <v>13.7</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573</v>
      </c>
      <c r="BC53" s="380"/>
      <c r="BD53" s="380"/>
      <c r="BE53" s="380"/>
      <c r="BF53" s="380"/>
      <c r="BG53" s="380"/>
      <c r="BH53" s="380"/>
      <c r="BI53" s="380"/>
      <c r="BJ53" s="380"/>
      <c r="BK53" s="380"/>
      <c r="BL53" s="380"/>
      <c r="BM53" s="380"/>
      <c r="BN53" s="380"/>
      <c r="BO53" s="380"/>
      <c r="BP53" s="377">
        <v>88</v>
      </c>
      <c r="BQ53" s="377"/>
      <c r="BR53" s="377"/>
      <c r="BS53" s="377"/>
      <c r="BT53" s="377"/>
      <c r="BU53" s="377"/>
      <c r="BV53" s="377"/>
      <c r="BW53" s="377"/>
      <c r="BX53" s="377">
        <v>88.1</v>
      </c>
      <c r="BY53" s="377"/>
      <c r="BZ53" s="377"/>
      <c r="CA53" s="377"/>
      <c r="CB53" s="377"/>
      <c r="CC53" s="377"/>
      <c r="CD53" s="377"/>
      <c r="CE53" s="377"/>
      <c r="CF53" s="377">
        <v>86.7</v>
      </c>
      <c r="CG53" s="377"/>
      <c r="CH53" s="377"/>
      <c r="CI53" s="377"/>
      <c r="CJ53" s="377"/>
      <c r="CK53" s="377"/>
      <c r="CL53" s="377"/>
      <c r="CM53" s="377"/>
      <c r="CN53" s="377">
        <v>87.2</v>
      </c>
      <c r="CO53" s="377"/>
      <c r="CP53" s="377"/>
      <c r="CQ53" s="377"/>
      <c r="CR53" s="377"/>
      <c r="CS53" s="377"/>
      <c r="CT53" s="377"/>
      <c r="CU53" s="377"/>
      <c r="CV53" s="377">
        <v>87.4</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574</v>
      </c>
      <c r="AO55" s="382"/>
      <c r="AP55" s="382"/>
      <c r="AQ55" s="382"/>
      <c r="AR55" s="382"/>
      <c r="AS55" s="382"/>
      <c r="AT55" s="382"/>
      <c r="AU55" s="382"/>
      <c r="AV55" s="382"/>
      <c r="AW55" s="382"/>
      <c r="AX55" s="382"/>
      <c r="AY55" s="382"/>
      <c r="AZ55" s="382"/>
      <c r="BA55" s="382"/>
      <c r="BB55" s="380" t="s">
        <v>572</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573</v>
      </c>
      <c r="BC57" s="380"/>
      <c r="BD57" s="380"/>
      <c r="BE57" s="380"/>
      <c r="BF57" s="380"/>
      <c r="BG57" s="380"/>
      <c r="BH57" s="380"/>
      <c r="BI57" s="380"/>
      <c r="BJ57" s="380"/>
      <c r="BK57" s="380"/>
      <c r="BL57" s="380"/>
      <c r="BM57" s="380"/>
      <c r="BN57" s="380"/>
      <c r="BO57" s="380"/>
      <c r="BP57" s="377">
        <v>64</v>
      </c>
      <c r="BQ57" s="377"/>
      <c r="BR57" s="377"/>
      <c r="BS57" s="377"/>
      <c r="BT57" s="377"/>
      <c r="BU57" s="377"/>
      <c r="BV57" s="377"/>
      <c r="BW57" s="377"/>
      <c r="BX57" s="377">
        <v>66.2</v>
      </c>
      <c r="BY57" s="377"/>
      <c r="BZ57" s="377"/>
      <c r="CA57" s="377"/>
      <c r="CB57" s="377"/>
      <c r="CC57" s="377"/>
      <c r="CD57" s="377"/>
      <c r="CE57" s="377"/>
      <c r="CF57" s="377">
        <v>67.099999999999994</v>
      </c>
      <c r="CG57" s="377"/>
      <c r="CH57" s="377"/>
      <c r="CI57" s="377"/>
      <c r="CJ57" s="377"/>
      <c r="CK57" s="377"/>
      <c r="CL57" s="377"/>
      <c r="CM57" s="377"/>
      <c r="CN57" s="377">
        <v>67</v>
      </c>
      <c r="CO57" s="377"/>
      <c r="CP57" s="377"/>
      <c r="CQ57" s="377"/>
      <c r="CR57" s="377"/>
      <c r="CS57" s="377"/>
      <c r="CT57" s="377"/>
      <c r="CU57" s="377"/>
      <c r="CV57" s="377">
        <v>68.2</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528</v>
      </c>
      <c r="BQ72" s="382"/>
      <c r="BR72" s="382"/>
      <c r="BS72" s="382"/>
      <c r="BT72" s="382"/>
      <c r="BU72" s="382"/>
      <c r="BV72" s="382"/>
      <c r="BW72" s="382"/>
      <c r="BX72" s="382" t="s">
        <v>529</v>
      </c>
      <c r="BY72" s="382"/>
      <c r="BZ72" s="382"/>
      <c r="CA72" s="382"/>
      <c r="CB72" s="382"/>
      <c r="CC72" s="382"/>
      <c r="CD72" s="382"/>
      <c r="CE72" s="382"/>
      <c r="CF72" s="382" t="s">
        <v>530</v>
      </c>
      <c r="CG72" s="382"/>
      <c r="CH72" s="382"/>
      <c r="CI72" s="382"/>
      <c r="CJ72" s="382"/>
      <c r="CK72" s="382"/>
      <c r="CL72" s="382"/>
      <c r="CM72" s="382"/>
      <c r="CN72" s="382" t="s">
        <v>531</v>
      </c>
      <c r="CO72" s="382"/>
      <c r="CP72" s="382"/>
      <c r="CQ72" s="382"/>
      <c r="CR72" s="382"/>
      <c r="CS72" s="382"/>
      <c r="CT72" s="382"/>
      <c r="CU72" s="382"/>
      <c r="CV72" s="382" t="s">
        <v>532</v>
      </c>
      <c r="CW72" s="382"/>
      <c r="CX72" s="382"/>
      <c r="CY72" s="382"/>
      <c r="CZ72" s="382"/>
      <c r="DA72" s="382"/>
      <c r="DB72" s="382"/>
      <c r="DC72" s="382"/>
    </row>
    <row r="73" spans="2:107" ht="13.2" x14ac:dyDescent="0.2">
      <c r="B73" s="247"/>
      <c r="G73" s="385"/>
      <c r="H73" s="385"/>
      <c r="I73" s="385"/>
      <c r="J73" s="385"/>
      <c r="K73" s="381"/>
      <c r="L73" s="381"/>
      <c r="M73" s="381"/>
      <c r="N73" s="381"/>
      <c r="AM73" s="359"/>
      <c r="AN73" s="380" t="s">
        <v>571</v>
      </c>
      <c r="AO73" s="380"/>
      <c r="AP73" s="380"/>
      <c r="AQ73" s="380"/>
      <c r="AR73" s="380"/>
      <c r="AS73" s="380"/>
      <c r="AT73" s="380"/>
      <c r="AU73" s="380"/>
      <c r="AV73" s="380"/>
      <c r="AW73" s="380"/>
      <c r="AX73" s="380"/>
      <c r="AY73" s="380"/>
      <c r="AZ73" s="380"/>
      <c r="BA73" s="380"/>
      <c r="BB73" s="380" t="s">
        <v>572</v>
      </c>
      <c r="BC73" s="380"/>
      <c r="BD73" s="380"/>
      <c r="BE73" s="380"/>
      <c r="BF73" s="380"/>
      <c r="BG73" s="380"/>
      <c r="BH73" s="380"/>
      <c r="BI73" s="380"/>
      <c r="BJ73" s="380"/>
      <c r="BK73" s="380"/>
      <c r="BL73" s="380"/>
      <c r="BM73" s="380"/>
      <c r="BN73" s="380"/>
      <c r="BO73" s="380"/>
      <c r="BP73" s="377">
        <v>33.5</v>
      </c>
      <c r="BQ73" s="377"/>
      <c r="BR73" s="377"/>
      <c r="BS73" s="377"/>
      <c r="BT73" s="377"/>
      <c r="BU73" s="377"/>
      <c r="BV73" s="377"/>
      <c r="BW73" s="377"/>
      <c r="BX73" s="377">
        <v>23.5</v>
      </c>
      <c r="BY73" s="377"/>
      <c r="BZ73" s="377"/>
      <c r="CA73" s="377"/>
      <c r="CB73" s="377"/>
      <c r="CC73" s="377"/>
      <c r="CD73" s="377"/>
      <c r="CE73" s="377"/>
      <c r="CF73" s="377">
        <v>24.2</v>
      </c>
      <c r="CG73" s="377"/>
      <c r="CH73" s="377"/>
      <c r="CI73" s="377"/>
      <c r="CJ73" s="377"/>
      <c r="CK73" s="377"/>
      <c r="CL73" s="377"/>
      <c r="CM73" s="377"/>
      <c r="CN73" s="377">
        <v>16.7</v>
      </c>
      <c r="CO73" s="377"/>
      <c r="CP73" s="377"/>
      <c r="CQ73" s="377"/>
      <c r="CR73" s="377"/>
      <c r="CS73" s="377"/>
      <c r="CT73" s="377"/>
      <c r="CU73" s="377"/>
      <c r="CV73" s="377">
        <v>13.7</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577</v>
      </c>
      <c r="BC75" s="380"/>
      <c r="BD75" s="380"/>
      <c r="BE75" s="380"/>
      <c r="BF75" s="380"/>
      <c r="BG75" s="380"/>
      <c r="BH75" s="380"/>
      <c r="BI75" s="380"/>
      <c r="BJ75" s="380"/>
      <c r="BK75" s="380"/>
      <c r="BL75" s="380"/>
      <c r="BM75" s="380"/>
      <c r="BN75" s="380"/>
      <c r="BO75" s="380"/>
      <c r="BP75" s="377">
        <v>10.5</v>
      </c>
      <c r="BQ75" s="377"/>
      <c r="BR75" s="377"/>
      <c r="BS75" s="377"/>
      <c r="BT75" s="377"/>
      <c r="BU75" s="377"/>
      <c r="BV75" s="377"/>
      <c r="BW75" s="377"/>
      <c r="BX75" s="377">
        <v>10.9</v>
      </c>
      <c r="BY75" s="377"/>
      <c r="BZ75" s="377"/>
      <c r="CA75" s="377"/>
      <c r="CB75" s="377"/>
      <c r="CC75" s="377"/>
      <c r="CD75" s="377"/>
      <c r="CE75" s="377"/>
      <c r="CF75" s="377">
        <v>12</v>
      </c>
      <c r="CG75" s="377"/>
      <c r="CH75" s="377"/>
      <c r="CI75" s="377"/>
      <c r="CJ75" s="377"/>
      <c r="CK75" s="377"/>
      <c r="CL75" s="377"/>
      <c r="CM75" s="377"/>
      <c r="CN75" s="377">
        <v>12.4</v>
      </c>
      <c r="CO75" s="377"/>
      <c r="CP75" s="377"/>
      <c r="CQ75" s="377"/>
      <c r="CR75" s="377"/>
      <c r="CS75" s="377"/>
      <c r="CT75" s="377"/>
      <c r="CU75" s="377"/>
      <c r="CV75" s="377">
        <v>12.5</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574</v>
      </c>
      <c r="AO77" s="382"/>
      <c r="AP77" s="382"/>
      <c r="AQ77" s="382"/>
      <c r="AR77" s="382"/>
      <c r="AS77" s="382"/>
      <c r="AT77" s="382"/>
      <c r="AU77" s="382"/>
      <c r="AV77" s="382"/>
      <c r="AW77" s="382"/>
      <c r="AX77" s="382"/>
      <c r="AY77" s="382"/>
      <c r="AZ77" s="382"/>
      <c r="BA77" s="382"/>
      <c r="BB77" s="380" t="s">
        <v>572</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577</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8</v>
      </c>
      <c r="BY79" s="377"/>
      <c r="BZ79" s="377"/>
      <c r="CA79" s="377"/>
      <c r="CB79" s="377"/>
      <c r="CC79" s="377"/>
      <c r="CD79" s="377"/>
      <c r="CE79" s="377"/>
      <c r="CF79" s="377">
        <v>8.3000000000000007</v>
      </c>
      <c r="CG79" s="377"/>
      <c r="CH79" s="377"/>
      <c r="CI79" s="377"/>
      <c r="CJ79" s="377"/>
      <c r="CK79" s="377"/>
      <c r="CL79" s="377"/>
      <c r="CM79" s="377"/>
      <c r="CN79" s="377">
        <v>8.4</v>
      </c>
      <c r="CO79" s="377"/>
      <c r="CP79" s="377"/>
      <c r="CQ79" s="377"/>
      <c r="CR79" s="377"/>
      <c r="CS79" s="377"/>
      <c r="CT79" s="377"/>
      <c r="CU79" s="377"/>
      <c r="CV79" s="377">
        <v>8.6999999999999993</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MOI902r3kF2qLH/kQzf/iF4HD6HFYbwsaZT04ox2GcFGo5936fZKBYMkS599A0CS/Uv+1d8BR2CD17s7TsuSg==" saltValue="ycdKrALi4JukJcNaGFq2O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7BFB6-BFA9-4557-A139-2A97DB58EA9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caZxfZEGtqMYFwxK4t+dPqfzR6kjMCs69UbXMJ2EHo5GKe50lHI5kXYxbRN1sRhmHuL8w/YJHb7/OajUHjTJw==" saltValue="vnoyoGOaj+CKO1tSotDHn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1C0AC-ED44-4218-A4DD-5808B1D109F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BMrKEVt5BHoTbVQBYydm7BsgV7V0j+fKfgV7+iX9VHpWUHYr060n0/8Msvj7Ez4Sfj0PuT8PKm7nYrApSz8Gg==" saltValue="p8vUzE90VFkGFKIFh9G3n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103599</v>
      </c>
      <c r="E3" s="142"/>
      <c r="F3" s="143">
        <v>126525</v>
      </c>
      <c r="G3" s="144"/>
      <c r="H3" s="145"/>
    </row>
    <row r="4" spans="1:8" x14ac:dyDescent="0.2">
      <c r="A4" s="146"/>
      <c r="B4" s="147"/>
      <c r="C4" s="148"/>
      <c r="D4" s="149">
        <v>44513</v>
      </c>
      <c r="E4" s="150"/>
      <c r="F4" s="151">
        <v>67052</v>
      </c>
      <c r="G4" s="152"/>
      <c r="H4" s="153"/>
    </row>
    <row r="5" spans="1:8" x14ac:dyDescent="0.2">
      <c r="A5" s="134" t="s">
        <v>522</v>
      </c>
      <c r="B5" s="139"/>
      <c r="C5" s="140"/>
      <c r="D5" s="141">
        <v>138614</v>
      </c>
      <c r="E5" s="142"/>
      <c r="F5" s="143">
        <v>122054</v>
      </c>
      <c r="G5" s="144"/>
      <c r="H5" s="145"/>
    </row>
    <row r="6" spans="1:8" x14ac:dyDescent="0.2">
      <c r="A6" s="146"/>
      <c r="B6" s="147"/>
      <c r="C6" s="148"/>
      <c r="D6" s="149">
        <v>59886</v>
      </c>
      <c r="E6" s="150"/>
      <c r="F6" s="151">
        <v>68298</v>
      </c>
      <c r="G6" s="152"/>
      <c r="H6" s="153"/>
    </row>
    <row r="7" spans="1:8" x14ac:dyDescent="0.2">
      <c r="A7" s="134" t="s">
        <v>523</v>
      </c>
      <c r="B7" s="139"/>
      <c r="C7" s="140"/>
      <c r="D7" s="141">
        <v>97631</v>
      </c>
      <c r="E7" s="142"/>
      <c r="F7" s="143">
        <v>111644</v>
      </c>
      <c r="G7" s="144"/>
      <c r="H7" s="145"/>
    </row>
    <row r="8" spans="1:8" x14ac:dyDescent="0.2">
      <c r="A8" s="146"/>
      <c r="B8" s="147"/>
      <c r="C8" s="148"/>
      <c r="D8" s="149">
        <v>55208</v>
      </c>
      <c r="E8" s="150"/>
      <c r="F8" s="151">
        <v>66606</v>
      </c>
      <c r="G8" s="152"/>
      <c r="H8" s="153"/>
    </row>
    <row r="9" spans="1:8" x14ac:dyDescent="0.2">
      <c r="A9" s="134" t="s">
        <v>524</v>
      </c>
      <c r="B9" s="139"/>
      <c r="C9" s="140"/>
      <c r="D9" s="141">
        <v>147123</v>
      </c>
      <c r="E9" s="142"/>
      <c r="F9" s="143">
        <v>127917</v>
      </c>
      <c r="G9" s="144"/>
      <c r="H9" s="145"/>
    </row>
    <row r="10" spans="1:8" x14ac:dyDescent="0.2">
      <c r="A10" s="146"/>
      <c r="B10" s="147"/>
      <c r="C10" s="148"/>
      <c r="D10" s="149">
        <v>111757</v>
      </c>
      <c r="E10" s="150"/>
      <c r="F10" s="151">
        <v>69746</v>
      </c>
      <c r="G10" s="152"/>
      <c r="H10" s="153"/>
    </row>
    <row r="11" spans="1:8" x14ac:dyDescent="0.2">
      <c r="A11" s="134" t="s">
        <v>525</v>
      </c>
      <c r="B11" s="139"/>
      <c r="C11" s="140"/>
      <c r="D11" s="141">
        <v>161082</v>
      </c>
      <c r="E11" s="142"/>
      <c r="F11" s="143">
        <v>135931</v>
      </c>
      <c r="G11" s="144"/>
      <c r="H11" s="145"/>
    </row>
    <row r="12" spans="1:8" x14ac:dyDescent="0.2">
      <c r="A12" s="146"/>
      <c r="B12" s="147"/>
      <c r="C12" s="154"/>
      <c r="D12" s="149">
        <v>45124</v>
      </c>
      <c r="E12" s="150"/>
      <c r="F12" s="151">
        <v>75320</v>
      </c>
      <c r="G12" s="152"/>
      <c r="H12" s="153"/>
    </row>
    <row r="13" spans="1:8" x14ac:dyDescent="0.2">
      <c r="A13" s="134"/>
      <c r="B13" s="139"/>
      <c r="C13" s="140"/>
      <c r="D13" s="141">
        <v>129610</v>
      </c>
      <c r="E13" s="142"/>
      <c r="F13" s="143">
        <v>124814</v>
      </c>
      <c r="G13" s="155"/>
      <c r="H13" s="145"/>
    </row>
    <row r="14" spans="1:8" x14ac:dyDescent="0.2">
      <c r="A14" s="146"/>
      <c r="B14" s="147"/>
      <c r="C14" s="148"/>
      <c r="D14" s="149">
        <v>63298</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5.15</v>
      </c>
      <c r="C19" s="156">
        <f>ROUND(VALUE(SUBSTITUTE(実質収支比率等に係る経年分析!G$48,"▲","-")),2)</f>
        <v>5.49</v>
      </c>
      <c r="D19" s="156">
        <f>ROUND(VALUE(SUBSTITUTE(実質収支比率等に係る経年分析!H$48,"▲","-")),2)</f>
        <v>5.57</v>
      </c>
      <c r="E19" s="156">
        <f>ROUND(VALUE(SUBSTITUTE(実質収支比率等に係る経年分析!I$48,"▲","-")),2)</f>
        <v>5.86</v>
      </c>
      <c r="F19" s="156">
        <f>ROUND(VALUE(SUBSTITUTE(実質収支比率等に係る経年分析!J$48,"▲","-")),2)</f>
        <v>7.76</v>
      </c>
    </row>
    <row r="20" spans="1:11" x14ac:dyDescent="0.2">
      <c r="A20" s="156" t="s">
        <v>53</v>
      </c>
      <c r="B20" s="156">
        <f>ROUND(VALUE(SUBSTITUTE(実質収支比率等に係る経年分析!F$47,"▲","-")),2)</f>
        <v>20.53</v>
      </c>
      <c r="C20" s="156">
        <f>ROUND(VALUE(SUBSTITUTE(実質収支比率等に係る経年分析!G$47,"▲","-")),2)</f>
        <v>18.399999999999999</v>
      </c>
      <c r="D20" s="156">
        <f>ROUND(VALUE(SUBSTITUTE(実質収支比率等に係る経年分析!H$47,"▲","-")),2)</f>
        <v>19.399999999999999</v>
      </c>
      <c r="E20" s="156">
        <f>ROUND(VALUE(SUBSTITUTE(実質収支比率等に係る経年分析!I$47,"▲","-")),2)</f>
        <v>19.45</v>
      </c>
      <c r="F20" s="156">
        <f>ROUND(VALUE(SUBSTITUTE(実質収支比率等に係る経年分析!J$47,"▲","-")),2)</f>
        <v>19.55</v>
      </c>
    </row>
    <row r="21" spans="1:11" x14ac:dyDescent="0.2">
      <c r="A21" s="156" t="s">
        <v>54</v>
      </c>
      <c r="B21" s="156">
        <f>IF(ISNUMBER(VALUE(SUBSTITUTE(実質収支比率等に係る経年分析!F$49,"▲","-"))),ROUND(VALUE(SUBSTITUTE(実質収支比率等に係る経年分析!F$49,"▲","-")),2),NA())</f>
        <v>0.89</v>
      </c>
      <c r="C21" s="156">
        <f>IF(ISNUMBER(VALUE(SUBSTITUTE(実質収支比率等に係る経年分析!G$49,"▲","-"))),ROUND(VALUE(SUBSTITUTE(実質収支比率等に係る経年分析!G$49,"▲","-")),2),NA())</f>
        <v>0.88</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0.31</v>
      </c>
      <c r="F21" s="156">
        <f>IF(ISNUMBER(VALUE(SUBSTITUTE(実質収支比率等に係る経年分析!J$49,"▲","-"))),ROUND(VALUE(SUBSTITUTE(実質収支比率等に係る経年分析!J$49,"▲","-")),2),NA())</f>
        <v>1.87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宅地等造成特別会計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国民健康保険関川診療所特別会計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5.43</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4.1900000000000004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4.8099999999999996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643</v>
      </c>
      <c r="E42" s="158"/>
      <c r="F42" s="158"/>
      <c r="G42" s="158">
        <f>'実質公債費比率（分子）の構造'!L$52</f>
        <v>666</v>
      </c>
      <c r="H42" s="158"/>
      <c r="I42" s="158"/>
      <c r="J42" s="158">
        <f>'実質公債費比率（分子）の構造'!M$52</f>
        <v>625</v>
      </c>
      <c r="K42" s="158"/>
      <c r="L42" s="158"/>
      <c r="M42" s="158">
        <f>'実質公債費比率（分子）の構造'!N$52</f>
        <v>631</v>
      </c>
      <c r="N42" s="158"/>
      <c r="O42" s="158"/>
      <c r="P42" s="158">
        <f>'実質公債費比率（分子）の構造'!O$52</f>
        <v>573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40</v>
      </c>
      <c r="C45" s="158"/>
      <c r="D45" s="158"/>
      <c r="E45" s="158">
        <f>'実質公債費比率（分子）の構造'!L$49</f>
        <v>43</v>
      </c>
      <c r="F45" s="158"/>
      <c r="G45" s="158"/>
      <c r="H45" s="158">
        <f>'実質公債費比率（分子）の構造'!M$49</f>
        <v>46</v>
      </c>
      <c r="I45" s="158"/>
      <c r="J45" s="158"/>
      <c r="K45" s="158">
        <f>'実質公債費比率（分子）の構造'!N$49</f>
        <v>44</v>
      </c>
      <c r="L45" s="158"/>
      <c r="M45" s="158"/>
      <c r="N45" s="158">
        <f>'実質公債費比率（分子）の構造'!O$49</f>
        <v>35</v>
      </c>
      <c r="O45" s="158"/>
      <c r="P45" s="158"/>
    </row>
    <row r="46" spans="1:16" x14ac:dyDescent="0.2">
      <c r="A46" s="158" t="s">
        <v>64</v>
      </c>
      <c r="B46" s="158">
        <f>'実質公債費比率（分子）の構造'!K$48</f>
        <v>314</v>
      </c>
      <c r="C46" s="158"/>
      <c r="D46" s="158"/>
      <c r="E46" s="158">
        <f>'実質公債費比率（分子）の構造'!L$48</f>
        <v>326</v>
      </c>
      <c r="F46" s="158"/>
      <c r="G46" s="158"/>
      <c r="H46" s="158">
        <f>'実質公債費比率（分子）の構造'!M$48</f>
        <v>350</v>
      </c>
      <c r="I46" s="158"/>
      <c r="J46" s="158"/>
      <c r="K46" s="158">
        <f>'実質公債費比率（分子）の構造'!N$48</f>
        <v>321</v>
      </c>
      <c r="L46" s="158"/>
      <c r="M46" s="158"/>
      <c r="N46" s="158">
        <f>'実質公債費比率（分子）の構造'!O$48</f>
        <v>331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591</v>
      </c>
      <c r="C49" s="158"/>
      <c r="D49" s="158"/>
      <c r="E49" s="158">
        <f>'実質公債費比率（分子）の構造'!L$45</f>
        <v>642</v>
      </c>
      <c r="F49" s="158"/>
      <c r="G49" s="158"/>
      <c r="H49" s="158">
        <f>'実質公債費比率（分子）の構造'!M$45</f>
        <v>606</v>
      </c>
      <c r="I49" s="158"/>
      <c r="J49" s="158"/>
      <c r="K49" s="158">
        <f>'実質公債費比率（分子）の構造'!N$45</f>
        <v>621</v>
      </c>
      <c r="L49" s="158"/>
      <c r="M49" s="158"/>
      <c r="N49" s="158">
        <f>'実質公債費比率（分子）の構造'!O$45</f>
        <v>548</v>
      </c>
      <c r="O49" s="158"/>
      <c r="P49" s="158"/>
    </row>
    <row r="50" spans="1:16" x14ac:dyDescent="0.2">
      <c r="A50" s="158" t="s">
        <v>67</v>
      </c>
      <c r="B50" s="158" t="e">
        <f>NA()</f>
        <v>#N/A</v>
      </c>
      <c r="C50" s="158">
        <f>IF(ISNUMBER('実質公債費比率（分子）の構造'!K$53),'実質公債費比率（分子）の構造'!K$53,NA())</f>
        <v>302</v>
      </c>
      <c r="D50" s="158" t="e">
        <f>NA()</f>
        <v>#N/A</v>
      </c>
      <c r="E50" s="158" t="e">
        <f>NA()</f>
        <v>#N/A</v>
      </c>
      <c r="F50" s="158">
        <f>IF(ISNUMBER('実質公債費比率（分子）の構造'!L$53),'実質公債費比率（分子）の構造'!L$53,NA())</f>
        <v>345</v>
      </c>
      <c r="G50" s="158" t="e">
        <f>NA()</f>
        <v>#N/A</v>
      </c>
      <c r="H50" s="158" t="e">
        <f>NA()</f>
        <v>#N/A</v>
      </c>
      <c r="I50" s="158">
        <f>IF(ISNUMBER('実質公債費比率（分子）の構造'!M$53),'実質公債費比率（分子）の構造'!M$53,NA())</f>
        <v>377</v>
      </c>
      <c r="J50" s="158" t="e">
        <f>NA()</f>
        <v>#N/A</v>
      </c>
      <c r="K50" s="158" t="e">
        <f>NA()</f>
        <v>#N/A</v>
      </c>
      <c r="L50" s="158">
        <f>IF(ISNUMBER('実質公債費比率（分子）の構造'!N$53),'実質公債費比率（分子）の構造'!N$53,NA())</f>
        <v>355</v>
      </c>
      <c r="M50" s="158" t="e">
        <f>NA()</f>
        <v>#N/A</v>
      </c>
      <c r="N50" s="158" t="e">
        <f>NA()</f>
        <v>#N/A</v>
      </c>
      <c r="O50" s="158">
        <f>IF(ISNUMBER('実質公債費比率（分子）の構造'!O$53),'実質公債費比率（分子）の構造'!O$53,NA())</f>
        <v>341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6027</v>
      </c>
      <c r="E56" s="157"/>
      <c r="F56" s="157"/>
      <c r="G56" s="157">
        <f>'将来負担比率（分子）の構造'!J$52</f>
        <v>5728</v>
      </c>
      <c r="H56" s="157"/>
      <c r="I56" s="157"/>
      <c r="J56" s="157">
        <f>'将来負担比率（分子）の構造'!K$52</f>
        <v>5669</v>
      </c>
      <c r="K56" s="157"/>
      <c r="L56" s="157"/>
      <c r="M56" s="157">
        <f>'将来負担比率（分子）の構造'!L$52</f>
        <v>5578</v>
      </c>
      <c r="N56" s="157"/>
      <c r="O56" s="157"/>
      <c r="P56" s="157">
        <f>'将来負担比率（分子）の構造'!M$52</f>
        <v>5384</v>
      </c>
    </row>
    <row r="57" spans="1:16" x14ac:dyDescent="0.2">
      <c r="A57" s="157" t="s">
        <v>42</v>
      </c>
      <c r="B57" s="157"/>
      <c r="C57" s="157"/>
      <c r="D57" s="157">
        <f>'将来負担比率（分子）の構造'!I$51</f>
        <v>49</v>
      </c>
      <c r="E57" s="157"/>
      <c r="F57" s="157"/>
      <c r="G57" s="157">
        <f>'将来負担比率（分子）の構造'!J$51</f>
        <v>37</v>
      </c>
      <c r="H57" s="157"/>
      <c r="I57" s="157"/>
      <c r="J57" s="157">
        <f>'将来負担比率（分子）の構造'!K$51</f>
        <v>22</v>
      </c>
      <c r="K57" s="157"/>
      <c r="L57" s="157"/>
      <c r="M57" s="157">
        <f>'将来負担比率（分子）の構造'!L$51</f>
        <v>11</v>
      </c>
      <c r="N57" s="157"/>
      <c r="O57" s="157"/>
      <c r="P57" s="157">
        <f>'将来負担比率（分子）の構造'!M$51</f>
        <v>8</v>
      </c>
    </row>
    <row r="58" spans="1:16" x14ac:dyDescent="0.2">
      <c r="A58" s="157" t="s">
        <v>41</v>
      </c>
      <c r="B58" s="157"/>
      <c r="C58" s="157"/>
      <c r="D58" s="157">
        <f>'将来負担比率（分子）の構造'!I$50</f>
        <v>1918</v>
      </c>
      <c r="E58" s="157"/>
      <c r="F58" s="157"/>
      <c r="G58" s="157">
        <f>'将来負担比率（分子）の構造'!J$50</f>
        <v>2109</v>
      </c>
      <c r="H58" s="157"/>
      <c r="I58" s="157"/>
      <c r="J58" s="157">
        <f>'将来負担比率（分子）の構造'!K$50</f>
        <v>2138</v>
      </c>
      <c r="K58" s="157"/>
      <c r="L58" s="157"/>
      <c r="M58" s="157">
        <f>'将来負担比率（分子）の構造'!L$50</f>
        <v>2347</v>
      </c>
      <c r="N58" s="157"/>
      <c r="O58" s="157"/>
      <c r="P58" s="157">
        <f>'将来負担比率（分子）の構造'!M$50</f>
        <v>2549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894</v>
      </c>
      <c r="C62" s="157"/>
      <c r="D62" s="157"/>
      <c r="E62" s="157">
        <f>'将来負担比率（分子）の構造'!J$45</f>
        <v>911</v>
      </c>
      <c r="F62" s="157"/>
      <c r="G62" s="157"/>
      <c r="H62" s="157">
        <f>'将来負担比率（分子）の構造'!K$45</f>
        <v>850</v>
      </c>
      <c r="I62" s="157"/>
      <c r="J62" s="157"/>
      <c r="K62" s="157">
        <f>'将来負担比率（分子）の構造'!L$45</f>
        <v>831</v>
      </c>
      <c r="L62" s="157"/>
      <c r="M62" s="157"/>
      <c r="N62" s="157">
        <f>'将来負担比率（分子）の構造'!M$45</f>
        <v>840</v>
      </c>
      <c r="O62" s="157"/>
      <c r="P62" s="157"/>
    </row>
    <row r="63" spans="1:16" x14ac:dyDescent="0.2">
      <c r="A63" s="157" t="s">
        <v>34</v>
      </c>
      <c r="B63" s="157">
        <f>'将来負担比率（分子）の構造'!I$44</f>
        <v>84</v>
      </c>
      <c r="C63" s="157"/>
      <c r="D63" s="157"/>
      <c r="E63" s="157">
        <f>'将来負担比率（分子）の構造'!J$44</f>
        <v>81</v>
      </c>
      <c r="F63" s="157"/>
      <c r="G63" s="157"/>
      <c r="H63" s="157">
        <f>'将来負担比率（分子）の構造'!K$44</f>
        <v>74</v>
      </c>
      <c r="I63" s="157"/>
      <c r="J63" s="157"/>
      <c r="K63" s="157">
        <f>'将来負担比率（分子）の構造'!L$44</f>
        <v>67</v>
      </c>
      <c r="L63" s="157"/>
      <c r="M63" s="157"/>
      <c r="N63" s="157">
        <f>'将来負担比率（分子）の構造'!M$44</f>
        <v>60</v>
      </c>
      <c r="O63" s="157"/>
      <c r="P63" s="157"/>
    </row>
    <row r="64" spans="1:16" x14ac:dyDescent="0.2">
      <c r="A64" s="157" t="s">
        <v>33</v>
      </c>
      <c r="B64" s="157">
        <f>'将来負担比率（分子）の構造'!I$43</f>
        <v>2710</v>
      </c>
      <c r="C64" s="157"/>
      <c r="D64" s="157"/>
      <c r="E64" s="157">
        <f>'将来負担比率（分子）の構造'!J$43</f>
        <v>2631</v>
      </c>
      <c r="F64" s="157"/>
      <c r="G64" s="157"/>
      <c r="H64" s="157">
        <f>'将来負担比率（分子）の構造'!K$43</f>
        <v>2595</v>
      </c>
      <c r="I64" s="157"/>
      <c r="J64" s="157"/>
      <c r="K64" s="157">
        <f>'将来負担比率（分子）の構造'!L$43</f>
        <v>2426</v>
      </c>
      <c r="L64" s="157"/>
      <c r="M64" s="157"/>
      <c r="N64" s="157">
        <f>'将来負担比率（分子）の構造'!M$43</f>
        <v>2319</v>
      </c>
      <c r="O64" s="157"/>
      <c r="P64" s="157"/>
    </row>
    <row r="65" spans="1:16" x14ac:dyDescent="0.2">
      <c r="A65" s="157" t="s">
        <v>32</v>
      </c>
      <c r="B65" s="157">
        <f>'将来負担比率（分子）の構造'!I$42</f>
        <v>95</v>
      </c>
      <c r="C65" s="157"/>
      <c r="D65" s="157"/>
      <c r="E65" s="157">
        <f>'将来負担比率（分子）の構造'!J$42</f>
        <v>71</v>
      </c>
      <c r="F65" s="157"/>
      <c r="G65" s="157"/>
      <c r="H65" s="157">
        <f>'将来負担比率（分子）の構造'!K$42</f>
        <v>53</v>
      </c>
      <c r="I65" s="157"/>
      <c r="J65" s="157"/>
      <c r="K65" s="157">
        <f>'将来負担比率（分子）の構造'!L$42</f>
        <v>53</v>
      </c>
      <c r="L65" s="157"/>
      <c r="M65" s="157"/>
      <c r="N65" s="157">
        <f>'将来負担比率（分子）の構造'!M$42</f>
        <v>190</v>
      </c>
      <c r="O65" s="157"/>
      <c r="P65" s="157"/>
    </row>
    <row r="66" spans="1:16" x14ac:dyDescent="0.2">
      <c r="A66" s="157" t="s">
        <v>31</v>
      </c>
      <c r="B66" s="157">
        <f>'将来負担比率（分子）の構造'!I$41</f>
        <v>5104</v>
      </c>
      <c r="C66" s="157"/>
      <c r="D66" s="157"/>
      <c r="E66" s="157">
        <f>'将来負担比率（分子）の構造'!J$41</f>
        <v>4887</v>
      </c>
      <c r="F66" s="157"/>
      <c r="G66" s="157"/>
      <c r="H66" s="157">
        <f>'将来負担比率（分子）の構造'!K$41</f>
        <v>4949</v>
      </c>
      <c r="I66" s="157"/>
      <c r="J66" s="157"/>
      <c r="K66" s="157">
        <f>'将来負担比率（分子）の構造'!L$41</f>
        <v>5037</v>
      </c>
      <c r="L66" s="157"/>
      <c r="M66" s="157"/>
      <c r="N66" s="157">
        <f>'将来負担比率（分子）の構造'!M$41</f>
        <v>4928</v>
      </c>
      <c r="O66" s="157"/>
      <c r="P66" s="157"/>
    </row>
    <row r="67" spans="1:16" x14ac:dyDescent="0.2">
      <c r="A67" s="157" t="s">
        <v>71</v>
      </c>
      <c r="B67" s="157" t="e">
        <f>NA()</f>
        <v>#N/A</v>
      </c>
      <c r="C67" s="157">
        <f>IF(ISNUMBER('将来負担比率（分子）の構造'!I$53), IF('将来負担比率（分子）の構造'!I$53 &lt; 0, 0, '将来負担比率（分子）の構造'!I$53), NA())</f>
        <v>893</v>
      </c>
      <c r="D67" s="157" t="e">
        <f>NA()</f>
        <v>#N/A</v>
      </c>
      <c r="E67" s="157" t="e">
        <f>NA()</f>
        <v>#N/A</v>
      </c>
      <c r="F67" s="157">
        <f>IF(ISNUMBER('将来負担比率（分子）の構造'!J$53), IF('将来負担比率（分子）の構造'!J$53 &lt; 0, 0, '将来負担比率（分子）の構造'!J$53), NA())</f>
        <v>707</v>
      </c>
      <c r="G67" s="157" t="e">
        <f>NA()</f>
        <v>#N/A</v>
      </c>
      <c r="H67" s="157" t="e">
        <f>NA()</f>
        <v>#N/A</v>
      </c>
      <c r="I67" s="157">
        <f>IF(ISNUMBER('将来負担比率（分子）の構造'!K$53), IF('将来負担比率（分子）の構造'!K$53 &lt; 0, 0, '将来負担比率（分子）の構造'!K$53), NA())</f>
        <v>692</v>
      </c>
      <c r="J67" s="157" t="e">
        <f>NA()</f>
        <v>#N/A</v>
      </c>
      <c r="K67" s="157" t="e">
        <f>NA()</f>
        <v>#N/A</v>
      </c>
      <c r="L67" s="157">
        <f>IF(ISNUMBER('将来負担比率（分子）の構造'!L$53), IF('将来負担比率（分子）の構造'!L$53 &lt; 0, 0, '将来負担比率（分子）の構造'!L$53), NA())</f>
        <v>477</v>
      </c>
      <c r="M67" s="157" t="e">
        <f>NA()</f>
        <v>#N/A</v>
      </c>
      <c r="N67" s="157" t="e">
        <f>NA()</f>
        <v>#N/A</v>
      </c>
      <c r="O67" s="157">
        <f>IF(ISNUMBER('将来負担比率（分子）の構造'!M$53), IF('将来負担比率（分子）の構造'!M$53 &lt; 0, 0, '将来負担比率（分子）の構造'!M$53), NA())</f>
        <v>396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670</v>
      </c>
      <c r="C72" s="161">
        <f>基金残高に係る経年分析!G55</f>
        <v>671</v>
      </c>
      <c r="D72" s="161">
        <f>基金残高に係る経年分析!H55</f>
        <v>671</v>
      </c>
    </row>
    <row r="73" spans="1:16" x14ac:dyDescent="0.2">
      <c r="A73" s="160" t="s">
        <v>74</v>
      </c>
      <c r="B73" s="161">
        <f>基金残高に係る経年分析!F56</f>
        <v>16</v>
      </c>
      <c r="C73" s="161">
        <f>基金残高に係る経年分析!G56</f>
        <v>104</v>
      </c>
      <c r="D73" s="161">
        <f>基金残高に係る経年分析!H56</f>
        <v>129</v>
      </c>
    </row>
    <row r="74" spans="1:16" x14ac:dyDescent="0.2">
      <c r="A74" s="160" t="s">
        <v>75</v>
      </c>
      <c r="B74" s="161">
        <f>基金残高に係る経年分析!F57</f>
        <v>972</v>
      </c>
      <c r="C74" s="161">
        <f>基金残高に係る経年分析!G57</f>
        <v>1088</v>
      </c>
      <c r="D74" s="161">
        <f>基金残高に係る経年分析!H57</f>
        <v>1286</v>
      </c>
    </row>
  </sheetData>
  <sheetProtection algorithmName="SHA-512" hashValue="3U3i+UJJdDK/UvTn5PgfVxWMR6B+Tl+Fg230eassH2+y5TU2iI7mODke+lty1CorVpivALXyYeJA4YWEv03cLg==" saltValue="8DpzFZr5CXnz14Cy+Y5A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2026-03-11T07:28:24Z</cp:lastPrinted>
  <dcterms:created xsi:type="dcterms:W3CDTF">2026-02-26T09:42:03Z</dcterms:created>
  <dcterms:modified xsi:type="dcterms:W3CDTF">2026-09-28T04:59:48Z</dcterms:modified>
  <cp:category/>
</cp:coreProperties>
</file>